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-105" yWindow="-105" windowWidth="19425" windowHeight="10425"/>
  </bookViews>
  <sheets>
    <sheet name="Publish" sheetId="3" r:id="rId1"/>
    <sheet name="Template" sheetId="1" state="hidden" r:id="rId2"/>
    <sheet name="Data" sheetId="2" state="hidden" r:id="rId3"/>
  </sheets>
  <definedNames>
    <definedName name="_xlnm._FilterDatabase" localSheetId="2" hidden="1">Data!$A$11:$BE$414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V26" i="3"/>
  <c r="W26" i="3"/>
  <c r="X26" i="3"/>
  <c r="Y26" i="3"/>
  <c r="Z26" i="3"/>
  <c r="AA26" i="3"/>
  <c r="AC26" i="3"/>
  <c r="D26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E40" i="3"/>
  <c r="D40" i="3"/>
  <c r="H51" i="2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1" i="3"/>
  <c r="E31" i="3" s="1"/>
  <c r="AD51" i="2"/>
  <c r="D30" i="3"/>
  <c r="E30" i="3" s="1"/>
  <c r="E10" i="3"/>
  <c r="Z51" i="2"/>
  <c r="AA51" i="2"/>
  <c r="AB51" i="2"/>
  <c r="AC51" i="2"/>
  <c r="AB26" i="3" l="1"/>
  <c r="AB37" i="3"/>
  <c r="AA37" i="3"/>
  <c r="Z37" i="3"/>
  <c r="Y37" i="3"/>
  <c r="X37" i="3"/>
  <c r="D49" i="3"/>
  <c r="D46" i="3" l="1"/>
  <c r="D45" i="3"/>
  <c r="E14" i="3"/>
  <c r="D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D48" i="3"/>
  <c r="D47" i="3"/>
  <c r="U26" i="3" l="1"/>
  <c r="T26" i="3"/>
  <c r="F28" i="3"/>
  <c r="Y51" i="2" l="1"/>
  <c r="W37" i="3"/>
  <c r="V51" i="2"/>
  <c r="T37" i="3"/>
  <c r="W51" i="2"/>
  <c r="U37" i="3"/>
  <c r="X51" i="2"/>
  <c r="V37" i="3"/>
  <c r="AY5148" i="2"/>
  <c r="AY5147" i="2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012" i="2"/>
  <c r="AY1328" i="2"/>
  <c r="AY734" i="2"/>
  <c r="AA414" i="2"/>
  <c r="Z414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53" i="2"/>
  <c r="A52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E51" i="3"/>
  <c r="D51" i="3"/>
  <c r="E50" i="3"/>
  <c r="D50" i="3"/>
  <c r="E44" i="3"/>
  <c r="D44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E43" i="3"/>
  <c r="D43" i="3"/>
  <c r="E42" i="3"/>
  <c r="D42" i="3"/>
  <c r="E41" i="3"/>
  <c r="D41" i="3"/>
  <c r="E39" i="3"/>
  <c r="D39" i="3"/>
  <c r="E38" i="3"/>
  <c r="D38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/>
  <c r="D28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10" i="3"/>
  <c r="AA52" i="2" l="1"/>
  <c r="AA53" i="2" s="1"/>
  <c r="AB52" i="2"/>
  <c r="AB53" i="2" s="1"/>
  <c r="AC52" i="2"/>
  <c r="AC53" i="2" s="1"/>
  <c r="Z52" i="2"/>
  <c r="Z53" i="2" s="1"/>
  <c r="I52" i="2"/>
  <c r="I53" i="2" s="1"/>
  <c r="Q52" i="2"/>
  <c r="Q53" i="2" s="1"/>
  <c r="Y52" i="2"/>
  <c r="Y53" i="2" s="1"/>
  <c r="R52" i="2"/>
  <c r="R53" i="2" s="1"/>
  <c r="K52" i="2"/>
  <c r="K53" i="2" s="1"/>
  <c r="S52" i="2"/>
  <c r="S53" i="2" s="1"/>
  <c r="J52" i="2"/>
  <c r="J53" i="2" s="1"/>
  <c r="M52" i="2"/>
  <c r="M53" i="2" s="1"/>
  <c r="U52" i="2"/>
  <c r="U53" i="2" s="1"/>
  <c r="N52" i="2"/>
  <c r="N53" i="2" s="1"/>
  <c r="V52" i="2"/>
  <c r="V53" i="2" s="1"/>
  <c r="O52" i="2"/>
  <c r="O53" i="2" s="1"/>
  <c r="W52" i="2"/>
  <c r="W53" i="2" s="1"/>
  <c r="P52" i="2"/>
  <c r="P53" i="2" s="1"/>
  <c r="X52" i="2"/>
  <c r="X53" i="2" s="1"/>
  <c r="L52" i="2"/>
  <c r="L53" i="2" s="1"/>
  <c r="T52" i="2"/>
  <c r="T53" i="2" s="1"/>
  <c r="H52" i="2"/>
  <c r="H53" i="2" s="1"/>
  <c r="AC14" i="3"/>
  <c r="AB14" i="3"/>
  <c r="AD52" i="2" s="1"/>
  <c r="AD53" i="2" s="1"/>
  <c r="C207" i="2"/>
  <c r="C174" i="2"/>
  <c r="C178" i="2"/>
  <c r="C182" i="2"/>
  <c r="C186" i="2"/>
  <c r="C190" i="2"/>
  <c r="C194" i="2"/>
  <c r="C198" i="2"/>
  <c r="C202" i="2"/>
  <c r="C206" i="2"/>
  <c r="C177" i="2"/>
  <c r="C181" i="2"/>
  <c r="C185" i="2"/>
  <c r="C189" i="2"/>
  <c r="C193" i="2"/>
  <c r="C197" i="2"/>
  <c r="C201" i="2"/>
  <c r="C205" i="2"/>
  <c r="C209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210" i="2" l="1"/>
  <c r="S210" i="2"/>
  <c r="I210" i="2"/>
  <c r="K210" i="2"/>
  <c r="P210" i="2"/>
  <c r="J210" i="2"/>
  <c r="R210" i="2"/>
  <c r="H210" i="2"/>
</calcChain>
</file>

<file path=xl/sharedStrings.xml><?xml version="1.0" encoding="utf-8"?>
<sst xmlns="http://schemas.openxmlformats.org/spreadsheetml/2006/main" count="30538" uniqueCount="15287">
  <si>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</si>
  <si>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</si>
  <si>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</si>
  <si>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</si>
  <si>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</si>
  <si>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</si>
  <si>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</si>
  <si>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</si>
  <si>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</si>
  <si>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</si>
  <si>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</si>
  <si>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</si>
  <si>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</si>
  <si>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</si>
  <si>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</si>
  <si>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</si>
  <si>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</si>
  <si>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</si>
  <si>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</si>
  <si>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</si>
  <si>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</si>
  <si>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</si>
  <si>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</si>
  <si>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</si>
  <si>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</si>
  <si>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</si>
  <si>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</si>
  <si>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</si>
  <si>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</si>
  <si>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</si>
  <si>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</si>
  <si>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</si>
  <si>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</si>
  <si>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</si>
  <si>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</si>
  <si>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</si>
  <si>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</si>
  <si>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</si>
  <si>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</si>
  <si>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</si>
  <si>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</si>
  <si>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</si>
  <si>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</si>
  <si>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</si>
  <si>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</si>
  <si>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</si>
  <si>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</si>
  <si>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</si>
  <si>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</si>
  <si>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</si>
  <si>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</si>
  <si>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</si>
  <si>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</si>
  <si>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</si>
  <si>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</si>
  <si>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</si>
  <si>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</si>
  <si>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</si>
  <si>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</si>
  <si>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</si>
  <si>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</si>
  <si>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</si>
  <si>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</si>
  <si>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</si>
  <si>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</si>
  <si>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</si>
  <si>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</si>
  <si>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</si>
  <si>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</si>
  <si>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</si>
  <si>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</si>
  <si>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</si>
  <si>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</si>
  <si>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</si>
  <si>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</si>
  <si>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</si>
  <si>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</si>
  <si>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</si>
  <si>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</si>
  <si>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</si>
  <si>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</si>
  <si>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</si>
  <si>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</si>
  <si>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</si>
  <si>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</si>
  <si>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</si>
  <si>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</si>
  <si>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</si>
  <si>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</si>
  <si>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</si>
  <si>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</si>
  <si>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</si>
  <si>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</si>
  <si>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</si>
  <si>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</si>
  <si>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</si>
  <si>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</si>
  <si>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</si>
  <si>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</si>
  <si>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</si>
  <si>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</si>
  <si>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</si>
  <si>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</si>
  <si>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</si>
  <si>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</si>
  <si>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</si>
  <si>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</si>
  <si>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</si>
  <si>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</si>
  <si>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</si>
  <si>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</si>
  <si>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</si>
  <si>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</si>
  <si>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</si>
  <si>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</si>
  <si>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</si>
  <si>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</si>
  <si>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</si>
  <si>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</si>
  <si>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</si>
  <si>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</si>
  <si>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</si>
  <si>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</si>
  <si>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</si>
  <si>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</si>
  <si>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</si>
  <si>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</si>
  <si>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</si>
  <si>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</si>
  <si>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</si>
  <si>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</si>
  <si>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</si>
  <si>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</si>
  <si>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</si>
  <si>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</si>
  <si>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</si>
  <si>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</si>
  <si>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</si>
  <si>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</si>
  <si>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</si>
  <si>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</si>
  <si>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</si>
  <si>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</si>
  <si>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</si>
  <si>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</si>
  <si>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</si>
  <si>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</si>
  <si>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</si>
  <si>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</si>
  <si>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</si>
  <si>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</si>
  <si>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</si>
  <si>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</si>
  <si>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</si>
  <si>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</si>
  <si>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</si>
  <si>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</si>
  <si>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</si>
  <si>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</si>
  <si>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</si>
  <si>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</si>
  <si>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</si>
  <si>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</si>
  <si>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</si>
  <si>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</si>
  <si>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</si>
  <si>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</si>
  <si>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</si>
  <si>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</si>
  <si>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</si>
  <si>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</si>
  <si>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</si>
  <si>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</si>
  <si>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</si>
  <si>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</si>
  <si>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</si>
  <si>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</si>
  <si>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</si>
  <si>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</si>
  <si>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</si>
  <si>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</si>
  <si>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</si>
  <si>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</si>
  <si>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</si>
  <si>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</si>
  <si>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</si>
  <si>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</si>
  <si>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</si>
  <si>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</si>
  <si>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</si>
  <si>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</si>
  <si>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</si>
  <si>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</si>
  <si>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</si>
  <si>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</si>
  <si>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</si>
  <si>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</si>
  <si>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</si>
  <si>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</si>
  <si>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</si>
  <si>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</si>
  <si>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</si>
  <si>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</si>
  <si>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</si>
  <si>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</si>
  <si>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</si>
  <si>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</si>
  <si>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</si>
  <si>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</si>
  <si>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</si>
  <si>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</si>
  <si>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</si>
  <si>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</si>
  <si>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</si>
  <si>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</si>
  <si>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</si>
  <si>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</si>
  <si>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</si>
  <si>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</si>
  <si>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</si>
  <si>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</si>
  <si>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</si>
  <si>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</si>
  <si>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</si>
  <si>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</si>
  <si>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</si>
  <si>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</si>
  <si>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</si>
  <si>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</si>
  <si>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</si>
  <si>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</si>
  <si>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</si>
  <si>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</si>
  <si>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</si>
  <si>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</si>
  <si>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</si>
  <si>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</si>
  <si>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</si>
  <si>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</si>
  <si>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</si>
  <si>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</si>
  <si>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</si>
  <si>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</si>
  <si>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</si>
  <si>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</si>
  <si>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</si>
  <si>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</si>
  <si>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</si>
  <si>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</si>
  <si>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</si>
  <si>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</si>
  <si>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</si>
  <si>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</si>
  <si>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</si>
  <si>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</si>
  <si>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</si>
  <si>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</si>
  <si>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</si>
  <si>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</si>
  <si>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</si>
  <si>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</si>
  <si>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</si>
  <si>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</si>
  <si>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</si>
  <si>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</si>
  <si>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</si>
  <si>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</si>
  <si>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</si>
  <si>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</si>
  <si>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</si>
  <si>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</si>
  <si>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</si>
  <si>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</si>
  <si>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</si>
  <si>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</si>
  <si>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</si>
  <si>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</si>
  <si>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</si>
  <si>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</si>
  <si>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</si>
  <si>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</si>
  <si>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</si>
  <si>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</si>
  <si>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</si>
  <si>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</si>
  <si>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</si>
  <si>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</si>
  <si>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</si>
  <si>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</si>
  <si>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</si>
  <si>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</si>
  <si>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</si>
  <si>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</si>
  <si>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</si>
  <si>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</si>
  <si>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</si>
  <si>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</si>
  <si>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</si>
  <si>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</si>
  <si>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</si>
  <si>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</si>
  <si>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</si>
  <si>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</si>
  <si>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</si>
  <si>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</si>
  <si>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</si>
  <si>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</si>
  <si>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</si>
  <si>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</si>
  <si>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</si>
  <si>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</si>
  <si>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</si>
  <si>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</si>
  <si>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</si>
  <si>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</si>
  <si>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</si>
  <si>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</si>
  <si>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</si>
  <si>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</si>
  <si>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</si>
  <si>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</si>
  <si>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</si>
  <si>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</si>
  <si>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</si>
  <si>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</si>
  <si>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</si>
  <si>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</si>
  <si>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</si>
  <si>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</si>
  <si>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</si>
  <si>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</si>
  <si>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</si>
  <si>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</si>
  <si>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</si>
  <si>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</si>
  <si>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</si>
  <si>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</si>
  <si>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</si>
  <si>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</si>
  <si>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</si>
  <si>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</si>
  <si>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</si>
  <si>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</si>
  <si>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</si>
  <si>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</si>
  <si>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</si>
  <si>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</si>
  <si>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</si>
  <si>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</si>
  <si>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</si>
  <si>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</si>
  <si>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</si>
  <si>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</si>
  <si>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</si>
  <si>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</si>
  <si>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</si>
  <si>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</si>
  <si>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</si>
  <si>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</si>
  <si>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</si>
  <si>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</si>
  <si>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</si>
  <si>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</si>
  <si>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</si>
  <si>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</si>
  <si>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</si>
  <si>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</si>
  <si>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</si>
  <si>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</si>
  <si>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</si>
  <si>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</si>
  <si>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</si>
  <si>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</si>
  <si>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</si>
  <si>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</si>
  <si>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</si>
  <si>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</si>
  <si>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</si>
  <si>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</si>
  <si>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</si>
  <si>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</si>
  <si>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</si>
  <si>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</si>
  <si>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</si>
  <si>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</si>
  <si>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</si>
  <si>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</si>
  <si>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</si>
  <si>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</si>
  <si>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</si>
  <si>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</si>
  <si>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</si>
  <si>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</si>
  <si>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</si>
  <si>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</si>
  <si>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</si>
  <si>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</si>
  <si>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</si>
  <si>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</si>
  <si>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</si>
  <si>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</si>
  <si>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</si>
  <si>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</si>
  <si>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</si>
  <si>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</si>
  <si>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</si>
  <si>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</si>
  <si>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</si>
  <si>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</si>
  <si>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</si>
  <si>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</si>
  <si>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</si>
  <si>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</si>
  <si>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</si>
  <si>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</si>
  <si>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</si>
  <si>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</si>
  <si>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</si>
  <si>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</si>
  <si>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</si>
  <si>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</si>
  <si>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</si>
  <si>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</si>
  <si>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</si>
  <si>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</si>
  <si>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</si>
  <si>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</si>
  <si>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</si>
  <si>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</si>
  <si>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</si>
  <si>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</si>
  <si>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</si>
  <si>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</si>
  <si>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</si>
  <si>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</si>
  <si>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</si>
  <si>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</si>
  <si>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</si>
  <si>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</si>
  <si>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</si>
  <si>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</si>
  <si>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</si>
  <si>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</si>
  <si>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</si>
  <si>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</si>
  <si>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</si>
  <si>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</si>
  <si>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</si>
  <si>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</si>
  <si>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</si>
  <si>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</si>
  <si>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</si>
  <si>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</si>
  <si>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</si>
  <si>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</si>
  <si>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</si>
  <si>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</si>
  <si>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</si>
  <si>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</si>
  <si>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</si>
  <si>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</si>
  <si>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</si>
  <si>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</si>
  <si>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</si>
  <si>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</si>
  <si>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</si>
  <si>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</si>
  <si>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</si>
  <si>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</si>
  <si>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</si>
  <si>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</si>
  <si>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</si>
  <si>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</si>
  <si>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</si>
  <si>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</si>
  <si>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</si>
  <si>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</si>
  <si>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</si>
  <si>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</si>
  <si>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</si>
  <si>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</si>
  <si>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</si>
  <si>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</si>
  <si>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</si>
  <si>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</si>
  <si>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</si>
  <si>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</si>
  <si>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</si>
  <si>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</si>
  <si>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</si>
  <si>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</si>
  <si>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</si>
  <si>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</si>
  <si>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</si>
  <si>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</si>
  <si>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</si>
  <si>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</si>
  <si>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</si>
  <si>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</si>
  <si>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</si>
  <si>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</si>
  <si>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</si>
  <si>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</si>
  <si>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</si>
  <si>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</si>
  <si>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</si>
  <si>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</si>
  <si>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</si>
  <si>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</si>
  <si>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</si>
  <si>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</si>
  <si>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</si>
  <si>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</si>
  <si>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</si>
  <si>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</si>
  <si>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</si>
  <si>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</si>
  <si>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</si>
  <si>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</si>
  <si>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</si>
  <si>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</si>
  <si>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</si>
  <si>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</si>
  <si>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</si>
  <si>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</si>
  <si>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</si>
  <si>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</si>
  <si>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</si>
  <si>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</si>
  <si>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</si>
  <si>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</si>
  <si>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</si>
  <si>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</si>
  <si>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</si>
  <si>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</si>
  <si>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</si>
  <si>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</si>
  <si>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</si>
  <si>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</si>
  <si>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</si>
  <si>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</si>
  <si>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</si>
  <si>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</si>
  <si>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</si>
  <si>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</si>
  <si>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</si>
  <si>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</si>
  <si>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</si>
  <si>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</si>
  <si>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</si>
  <si>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</si>
  <si>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</si>
  <si>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</si>
  <si>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</si>
  <si>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</si>
  <si>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</si>
  <si>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</si>
  <si>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</si>
  <si>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</si>
  <si>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</si>
  <si>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</si>
  <si>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</si>
  <si>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</si>
  <si>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</si>
  <si>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</si>
  <si>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</si>
  <si>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</si>
  <si>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</si>
  <si>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</si>
  <si>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</si>
  <si>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</si>
  <si>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</si>
  <si>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</si>
  <si>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</si>
  <si>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</si>
  <si>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</si>
  <si>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</si>
  <si>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</si>
  <si>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</si>
  <si>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</si>
  <si>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</si>
  <si>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</si>
  <si>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</si>
  <si>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</si>
  <si>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</si>
  <si>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</si>
  <si>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</si>
  <si>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</si>
  <si>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</si>
  <si>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</si>
  <si>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</si>
  <si>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</si>
  <si>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</si>
  <si>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</si>
  <si>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</si>
  <si>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</si>
  <si>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</si>
  <si>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</si>
  <si>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</si>
  <si>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</si>
  <si>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</si>
  <si>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</si>
  <si>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</si>
  <si>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</si>
  <si>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</si>
  <si>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</si>
  <si>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</si>
  <si>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</si>
  <si>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</si>
  <si>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</si>
  <si>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</si>
  <si>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</si>
  <si>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</si>
  <si>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</si>
  <si>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</si>
  <si>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</si>
  <si>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</si>
  <si>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</si>
  <si>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</si>
  <si>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</si>
  <si>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</si>
  <si>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</si>
  <si>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</si>
  <si>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</si>
  <si>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</si>
  <si>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</si>
  <si>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</si>
  <si>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</si>
  <si>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</si>
  <si>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</si>
  <si>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</si>
  <si>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</si>
  <si>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</si>
  <si>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</si>
  <si>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</si>
  <si>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</si>
  <si>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</si>
  <si>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</si>
  <si>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</si>
  <si>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</si>
  <si>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</si>
  <si>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</si>
  <si>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</si>
  <si>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</si>
  <si>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</si>
  <si>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</si>
  <si>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</si>
  <si>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</si>
  <si>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</si>
  <si>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</si>
  <si>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</si>
  <si>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</si>
  <si>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</si>
  <si>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</si>
  <si>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</si>
  <si>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</si>
  <si>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</si>
  <si>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</si>
  <si>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</si>
  <si>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</si>
  <si>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</si>
  <si>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</si>
  <si>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</si>
  <si>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</si>
  <si>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</si>
  <si>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</si>
  <si>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</si>
  <si>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</si>
  <si>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</si>
  <si>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</si>
  <si>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</si>
  <si>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</si>
  <si>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</si>
  <si>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</si>
  <si>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</si>
  <si>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</si>
  <si>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</si>
  <si>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</si>
  <si>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</si>
  <si>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</si>
  <si>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</si>
  <si>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</si>
  <si>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</si>
  <si>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</si>
  <si>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</si>
  <si>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</si>
  <si>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</si>
  <si>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</si>
  <si>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</si>
  <si>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</si>
  <si>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</si>
  <si>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</si>
  <si>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</si>
  <si>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</si>
  <si>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</si>
  <si>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</si>
  <si>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</si>
  <si>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</si>
  <si>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</si>
  <si>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</si>
  <si>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</si>
  <si>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</si>
  <si>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</si>
  <si>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</si>
  <si>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</si>
  <si>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</si>
  <si>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</si>
  <si>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</si>
  <si>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</si>
  <si>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</si>
  <si>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</si>
  <si>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</si>
  <si>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</si>
  <si>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</si>
  <si>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</si>
  <si>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</si>
  <si>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</si>
  <si>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</si>
  <si>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</si>
  <si>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</si>
  <si>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</si>
  <si>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</si>
  <si>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</si>
  <si>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</si>
  <si>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</si>
  <si>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</si>
  <si>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</si>
  <si>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</si>
  <si>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</si>
  <si>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</si>
  <si>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</si>
  <si>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</si>
  <si>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</si>
  <si>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</si>
  <si>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</si>
  <si>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</si>
  <si>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</si>
  <si>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</si>
  <si>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</si>
  <si>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</si>
  <si>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</si>
  <si>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</si>
  <si>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</si>
  <si>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</si>
  <si>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</si>
  <si>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</si>
  <si>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</si>
  <si>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</si>
  <si>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</si>
  <si>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</si>
  <si>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</si>
  <si>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</si>
  <si>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</si>
  <si>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</si>
  <si>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</si>
  <si>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</si>
  <si>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</si>
  <si>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</si>
  <si>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</si>
  <si>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</si>
  <si>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</si>
  <si>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</si>
  <si>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</si>
  <si>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</si>
  <si>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</si>
  <si>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</si>
  <si>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</si>
  <si>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</si>
  <si>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</si>
  <si>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</si>
  <si>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</si>
  <si>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</si>
  <si>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</si>
  <si>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</si>
  <si>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</si>
  <si>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</si>
  <si>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</si>
  <si>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</si>
  <si>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</si>
  <si>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</si>
  <si>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</si>
  <si>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</si>
  <si>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</si>
  <si>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</si>
  <si>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</si>
  <si>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</si>
  <si>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</si>
  <si>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</si>
  <si>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</si>
  <si>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</si>
  <si>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</si>
  <si>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</si>
  <si>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</si>
  <si>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</si>
  <si>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</si>
  <si>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</si>
  <si>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</si>
  <si>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</si>
  <si>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</si>
  <si>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</si>
  <si>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</si>
  <si>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</si>
  <si>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</si>
  <si>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</si>
  <si>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</si>
  <si>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</si>
  <si>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</si>
  <si>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</si>
  <si>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</si>
  <si>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</si>
  <si>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</si>
  <si>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</si>
  <si>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</si>
  <si>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</si>
  <si>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</si>
  <si>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</si>
  <si>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</si>
  <si>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</si>
  <si>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</si>
  <si>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</si>
  <si>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</si>
  <si>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</si>
  <si>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</si>
  <si>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</si>
  <si>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</si>
  <si>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</si>
  <si>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</si>
  <si>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</si>
  <si>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</si>
  <si>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</si>
  <si>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</si>
  <si>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</si>
  <si>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</si>
  <si>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</si>
  <si>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</si>
  <si>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</si>
  <si>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</si>
  <si>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</si>
  <si>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</si>
  <si>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</si>
  <si>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</si>
  <si>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</si>
  <si>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</si>
  <si>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</si>
  <si>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</si>
  <si>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</si>
  <si>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</si>
  <si>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</si>
  <si>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</si>
  <si>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</si>
  <si>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</si>
  <si>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</si>
  <si>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</si>
  <si>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</si>
  <si>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</si>
  <si>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</si>
  <si>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</si>
  <si>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</si>
  <si>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</si>
  <si>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</si>
  <si>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</si>
  <si>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</si>
  <si>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</si>
  <si>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</si>
  <si>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</si>
  <si>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</si>
  <si>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</si>
  <si>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</si>
  <si>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</si>
  <si>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</si>
  <si>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</si>
  <si>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</si>
  <si>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</si>
  <si>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</si>
  <si>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</si>
  <si>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</si>
  <si>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</si>
  <si>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</si>
  <si>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</si>
  <si>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</si>
  <si>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</si>
  <si>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</si>
  <si>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</si>
  <si>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</si>
  <si>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</si>
  <si>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</si>
  <si>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</si>
  <si>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</si>
  <si>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</si>
  <si>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</si>
  <si>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</si>
  <si>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</si>
  <si>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</si>
  <si>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</si>
  <si>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</si>
  <si>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</si>
  <si>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</si>
  <si>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</si>
  <si>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</si>
  <si>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</si>
  <si>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</si>
  <si>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</si>
  <si>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</si>
  <si>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</si>
  <si>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</si>
  <si>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</si>
  <si>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</si>
  <si>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</si>
  <si>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</si>
  <si>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</si>
  <si>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</si>
  <si>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</si>
  <si>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</si>
  <si>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</si>
  <si>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</si>
  <si>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</si>
  <si>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</si>
  <si>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</si>
  <si>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</si>
  <si>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</si>
  <si>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</si>
  <si>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</si>
  <si>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</si>
  <si>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</si>
  <si>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</si>
  <si>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</si>
  <si>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</si>
  <si>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</si>
  <si>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</si>
  <si>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</si>
  <si>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</si>
  <si>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</si>
  <si>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</si>
  <si>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</si>
  <si>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</si>
  <si>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</si>
  <si>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</si>
  <si>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</si>
  <si>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</si>
  <si>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</si>
  <si>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</si>
  <si>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</si>
  <si>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</si>
  <si>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</si>
  <si>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</si>
  <si>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</si>
  <si>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</si>
  <si>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</si>
  <si>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</si>
  <si>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</si>
  <si>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</si>
  <si>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</si>
  <si>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</si>
  <si>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</si>
  <si>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</si>
  <si>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</si>
  <si>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</si>
  <si>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</si>
  <si>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</si>
  <si>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</si>
  <si>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</si>
  <si>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</si>
  <si>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</si>
  <si>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</si>
  <si>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</si>
  <si>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</si>
  <si>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</si>
  <si>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</si>
  <si>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</si>
  <si>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</si>
  <si>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</si>
  <si>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</si>
  <si>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</si>
  <si>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</si>
  <si>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</si>
  <si>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</si>
  <si>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</si>
  <si>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</si>
  <si>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</si>
  <si>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</si>
  <si>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</si>
  <si>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</si>
  <si>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</si>
  <si>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</si>
  <si>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</si>
  <si>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</si>
  <si>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</si>
  <si>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</si>
  <si>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</si>
  <si>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</si>
  <si>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</si>
  <si>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</si>
  <si>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</si>
  <si>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</si>
  <si>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</si>
  <si>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</si>
  <si>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</si>
  <si>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</si>
  <si>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</si>
  <si>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</si>
  <si>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</si>
  <si>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</si>
  <si>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</si>
  <si>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</si>
  <si>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</si>
  <si>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</si>
  <si>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</si>
  <si>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</si>
  <si>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</si>
  <si>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</si>
  <si>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</si>
  <si>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</si>
  <si>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</si>
  <si>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</si>
  <si>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</si>
  <si>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</si>
  <si>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</si>
  <si>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</si>
  <si>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</si>
  <si>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</si>
  <si>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</si>
  <si>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</si>
  <si>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</si>
  <si>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</si>
  <si>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</si>
  <si>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</si>
  <si>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</si>
  <si>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</si>
  <si>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</si>
  <si>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</si>
  <si>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</si>
  <si>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</si>
  <si>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</si>
  <si>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</si>
  <si>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</si>
  <si>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</si>
  <si>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</si>
  <si>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</si>
  <si>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</si>
  <si>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</si>
  <si>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</si>
  <si>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</si>
  <si>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</si>
  <si>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</si>
  <si>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</si>
  <si>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</si>
  <si>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</si>
  <si>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</si>
  <si>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</si>
  <si>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</si>
  <si>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</si>
  <si>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</si>
  <si>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</si>
  <si>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</si>
  <si>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</si>
  <si>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</si>
  <si>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</si>
  <si>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</si>
  <si>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</si>
  <si>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</si>
  <si>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</si>
  <si>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</si>
  <si>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</si>
  <si>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</si>
  <si>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</si>
  <si>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</si>
  <si>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</si>
  <si>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</si>
  <si>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</si>
  <si>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</si>
  <si>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</si>
  <si>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</si>
  <si>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</si>
  <si>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</si>
  <si>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</si>
  <si>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</si>
  <si>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</si>
  <si>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</si>
  <si>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</si>
  <si>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</si>
  <si>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</si>
  <si>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</si>
  <si>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</si>
  <si>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</si>
  <si>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</si>
  <si>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</si>
  <si>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</si>
  <si>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</si>
  <si>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</si>
  <si>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</si>
  <si>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</si>
  <si>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</si>
  <si>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</si>
  <si>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</si>
  <si>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</si>
  <si>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</si>
  <si>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</si>
  <si>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</si>
  <si>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</si>
  <si>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</si>
  <si>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</si>
  <si>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</si>
  <si>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</si>
  <si>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</si>
  <si>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</si>
  <si>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</si>
  <si>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</si>
  <si>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</si>
  <si>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</si>
  <si>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</si>
  <si>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</si>
  <si>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</si>
  <si>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</si>
  <si>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</si>
  <si>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</si>
  <si>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</si>
  <si>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</si>
  <si>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</si>
  <si>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</si>
  <si>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</si>
  <si>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</si>
  <si>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</si>
  <si>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</si>
  <si>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</si>
  <si>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</si>
  <si>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</si>
  <si>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</si>
  <si>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</si>
  <si>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</si>
  <si>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</si>
  <si>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</si>
  <si>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</si>
  <si>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</si>
  <si>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</si>
  <si>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</si>
  <si>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</si>
  <si>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</si>
  <si>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</si>
  <si>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</si>
  <si>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</si>
  <si>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</si>
  <si>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</si>
  <si>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</si>
  <si>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</si>
  <si>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</si>
  <si>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</si>
  <si>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</si>
  <si>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</si>
  <si>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</si>
  <si>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</si>
  <si>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</si>
  <si>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</si>
  <si>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</si>
  <si>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</si>
  <si>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</si>
  <si>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</si>
  <si>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</si>
  <si>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</si>
  <si>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</si>
  <si>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</si>
  <si>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</si>
  <si>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</si>
  <si>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</si>
  <si>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</si>
  <si>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</si>
  <si>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</si>
  <si>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</si>
  <si>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</si>
  <si>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</si>
  <si>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</si>
  <si>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</si>
  <si>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</si>
  <si>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</si>
  <si>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</si>
  <si>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</si>
  <si>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</si>
  <si>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</si>
  <si>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</si>
  <si>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</si>
  <si>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</si>
  <si>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</si>
  <si>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</si>
  <si>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</si>
  <si>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</si>
  <si>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</si>
  <si>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</si>
  <si>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</si>
  <si>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</si>
  <si>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</si>
  <si>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</si>
  <si>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</si>
  <si>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</si>
  <si>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</si>
  <si>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</si>
  <si>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</si>
  <si>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</si>
  <si>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</si>
  <si>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</si>
  <si>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</si>
  <si>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</si>
  <si>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</si>
  <si>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</si>
  <si>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</si>
  <si>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</si>
  <si>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</si>
  <si>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</si>
  <si>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</si>
  <si>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</si>
  <si>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</si>
  <si>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</si>
  <si>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</si>
  <si>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</si>
  <si>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</si>
  <si>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</si>
  <si>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</si>
  <si>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</si>
  <si>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</si>
  <si>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</si>
  <si>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</si>
  <si>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</si>
  <si>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</si>
  <si>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</si>
  <si>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</si>
  <si>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</si>
  <si>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</si>
  <si>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</si>
  <si>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</si>
  <si>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</si>
  <si>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</si>
  <si>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</si>
  <si>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</si>
  <si>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</si>
  <si>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</si>
  <si>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</si>
  <si>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</si>
  <si>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</si>
  <si>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</si>
  <si>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</si>
  <si>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</si>
  <si>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</si>
  <si>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</si>
  <si>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</si>
  <si>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</si>
  <si>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</si>
  <si>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</si>
  <si>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</si>
  <si>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</si>
  <si>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</si>
  <si>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</si>
  <si>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</si>
  <si>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</si>
  <si>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</si>
  <si>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</si>
  <si>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</si>
  <si>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</si>
  <si>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</si>
  <si>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</si>
  <si>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</si>
  <si>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</si>
  <si>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</si>
  <si>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</si>
  <si>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</si>
  <si>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</si>
  <si>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</si>
  <si>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</si>
  <si>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</si>
  <si>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</si>
  <si>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</si>
  <si>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</si>
  <si>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</si>
  <si>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</si>
  <si>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</si>
  <si>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</si>
  <si>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</si>
  <si>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</si>
  <si>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</si>
  <si>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</si>
  <si>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</si>
  <si>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</si>
  <si>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</si>
  <si>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</si>
  <si>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</si>
  <si>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</si>
  <si>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</si>
  <si>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</si>
  <si>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</si>
  <si>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</si>
  <si>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</si>
  <si>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</si>
  <si>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</si>
  <si>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</si>
  <si>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</si>
  <si>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</si>
  <si>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</si>
  <si>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</si>
  <si>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</si>
  <si>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</si>
  <si>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</si>
  <si>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</si>
  <si>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</si>
  <si>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</si>
  <si>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</si>
  <si>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</si>
  <si>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</si>
  <si>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</si>
  <si>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</si>
  <si>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</si>
  <si>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</si>
  <si>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</si>
  <si>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</si>
  <si>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</si>
  <si>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</si>
  <si>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</si>
  <si>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</si>
  <si>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</si>
  <si>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</si>
  <si>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</si>
  <si>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</si>
  <si>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</si>
  <si>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</si>
  <si>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</si>
  <si>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</si>
  <si>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</si>
  <si>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</si>
  <si>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</si>
  <si>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</si>
  <si>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</si>
  <si>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</si>
  <si>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</si>
  <si>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</si>
  <si>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</si>
  <si>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</si>
  <si>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</si>
  <si>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</si>
  <si>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</si>
  <si>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</si>
  <si>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</si>
  <si>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</si>
  <si>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</si>
  <si>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</si>
  <si>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</si>
  <si>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</si>
  <si>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</si>
  <si>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</si>
  <si>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</si>
  <si>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</si>
  <si>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</si>
  <si>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</si>
  <si>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</si>
  <si>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</si>
  <si>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</si>
  <si>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</si>
  <si>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</si>
  <si>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</si>
  <si>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</si>
  <si>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</si>
  <si>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</si>
  <si>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</si>
  <si>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</si>
  <si>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</si>
  <si>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</si>
  <si>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</si>
  <si>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</si>
  <si>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</si>
  <si>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</si>
  <si>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</si>
  <si>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</si>
  <si>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</si>
  <si>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</si>
  <si>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</si>
  <si>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</si>
  <si>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</si>
  <si>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</si>
  <si>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</si>
  <si>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</si>
  <si>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</si>
  <si>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</si>
  <si>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</si>
  <si>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</si>
  <si>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</si>
  <si>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</si>
  <si>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</si>
  <si>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</si>
  <si>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</si>
  <si>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</si>
  <si>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</si>
  <si>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</si>
  <si>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</si>
  <si>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</si>
  <si>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</si>
  <si>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</si>
  <si>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</si>
  <si>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</si>
  <si>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</si>
  <si>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</si>
  <si>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</si>
  <si>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</si>
  <si>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</si>
  <si>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</si>
  <si>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</si>
  <si>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</si>
  <si>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</si>
  <si>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</si>
  <si>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</si>
  <si>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</si>
  <si>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</si>
  <si>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</si>
  <si>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</si>
  <si>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</si>
  <si>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</si>
  <si>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</si>
  <si>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</si>
  <si>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</si>
  <si>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</si>
  <si>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</si>
  <si>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</si>
  <si>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</si>
  <si>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</si>
  <si>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</si>
  <si>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</si>
  <si>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</si>
  <si>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</si>
  <si>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</si>
  <si>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</si>
  <si>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</si>
  <si>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</si>
  <si>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</si>
  <si>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</si>
  <si>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</si>
  <si>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</si>
  <si>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</si>
  <si>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</si>
  <si>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</si>
  <si>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</si>
  <si>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</si>
  <si>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</si>
  <si>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</si>
  <si>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</si>
  <si>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</si>
  <si>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</si>
  <si>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</si>
  <si>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</si>
  <si>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</si>
  <si>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</si>
  <si>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</si>
  <si>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</si>
  <si>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</si>
  <si>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</si>
  <si>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</si>
  <si>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</si>
  <si>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</si>
  <si>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</si>
  <si>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</si>
  <si>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</si>
  <si>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</si>
  <si>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</si>
  <si>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</si>
  <si>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</si>
  <si>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</si>
  <si>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</si>
  <si>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</si>
  <si>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</si>
  <si>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</si>
  <si>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</si>
  <si>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</si>
  <si>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</si>
  <si>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</si>
  <si>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</si>
  <si>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</si>
  <si>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</si>
  <si>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</si>
  <si>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</si>
  <si>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</si>
  <si>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</si>
  <si>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</si>
  <si>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</si>
  <si>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</si>
  <si>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</si>
  <si>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</si>
  <si>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</si>
  <si>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</si>
  <si>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</si>
  <si>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</si>
  <si>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</si>
  <si>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</si>
  <si>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</si>
  <si>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</si>
  <si>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</si>
  <si>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</si>
  <si>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</si>
  <si>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</si>
  <si>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</si>
  <si>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</si>
  <si>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</si>
  <si>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</si>
  <si>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</si>
  <si>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</si>
  <si>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</si>
  <si>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</si>
  <si>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</si>
  <si>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</si>
  <si>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</si>
  <si>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</si>
  <si>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</si>
  <si>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</si>
  <si>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</si>
  <si>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</si>
  <si>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</si>
  <si>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</si>
  <si>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</si>
  <si>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</si>
  <si>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</si>
  <si>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</si>
  <si>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</si>
  <si>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</si>
  <si>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</si>
  <si>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</si>
  <si>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</si>
  <si>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</si>
  <si>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</si>
  <si>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</si>
  <si>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</si>
  <si>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</si>
  <si>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</si>
  <si>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</si>
  <si>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</si>
  <si>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</si>
  <si>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</si>
  <si>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</si>
  <si>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</si>
  <si>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</si>
  <si>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</si>
  <si>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</si>
  <si>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</si>
  <si>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</si>
  <si>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</si>
  <si>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</si>
  <si>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</si>
  <si>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</si>
  <si>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</si>
  <si>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</si>
  <si>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</si>
  <si>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</si>
  <si>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</si>
  <si>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</si>
  <si>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</si>
  <si>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</si>
  <si>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</si>
  <si>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</si>
  <si>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</si>
  <si>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</si>
  <si>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</si>
  <si>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</si>
  <si>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</si>
  <si>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</si>
  <si>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</si>
  <si>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</si>
  <si>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</si>
  <si>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</si>
  <si>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</si>
  <si>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</si>
  <si>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</si>
  <si>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</si>
  <si>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</si>
  <si>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</si>
  <si>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</si>
  <si>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</si>
  <si>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</si>
  <si>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</si>
  <si>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</si>
  <si>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</si>
  <si>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</si>
  <si>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</si>
  <si>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</si>
  <si>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</si>
  <si>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</si>
  <si>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</si>
  <si>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</si>
  <si>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</si>
  <si>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</si>
  <si>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</si>
  <si>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</si>
  <si>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</si>
  <si>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</si>
  <si>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</si>
  <si>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</si>
  <si>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</si>
  <si>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</si>
  <si>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</si>
  <si>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</si>
  <si>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</si>
  <si>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</si>
  <si>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</si>
  <si>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</si>
  <si>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</si>
  <si>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</si>
  <si>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</si>
  <si>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</si>
  <si>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</si>
  <si>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</si>
  <si>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</si>
  <si>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</si>
  <si>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</si>
  <si>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</si>
  <si>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</si>
  <si>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</si>
  <si>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</si>
  <si>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</si>
  <si>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</si>
  <si>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</si>
  <si>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</si>
  <si>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</si>
  <si>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</si>
  <si>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</si>
  <si>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</si>
  <si>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</si>
  <si>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</si>
  <si>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</si>
  <si>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</si>
  <si>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</si>
  <si>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</si>
  <si>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</si>
  <si>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</si>
  <si>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</si>
  <si>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</si>
  <si>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</si>
  <si>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</si>
  <si>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</si>
  <si>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</si>
  <si>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</si>
  <si>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</si>
  <si>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</si>
  <si>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</si>
  <si>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</si>
  <si>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</si>
  <si>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</si>
  <si>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</si>
  <si>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</si>
  <si>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</si>
  <si>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</si>
  <si>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</si>
  <si>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</si>
  <si>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</si>
  <si>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</si>
  <si>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</si>
  <si>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</si>
  <si>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</si>
  <si>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</si>
  <si>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</si>
  <si>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</si>
  <si>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</si>
  <si>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</si>
  <si>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</si>
  <si>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</si>
  <si>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</si>
  <si>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</si>
  <si>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</si>
  <si>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</si>
  <si>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</si>
  <si>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</si>
  <si>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</si>
  <si>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</si>
  <si>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</si>
  <si>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</si>
  <si>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</si>
  <si>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</si>
  <si>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</si>
  <si>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</si>
  <si>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</si>
  <si>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</si>
  <si>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</si>
  <si>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</si>
  <si>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</si>
  <si>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</si>
  <si>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</si>
  <si>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</si>
  <si>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</si>
  <si>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</si>
  <si>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</si>
  <si>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</si>
  <si>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</si>
  <si>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</si>
  <si>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</si>
  <si>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</si>
  <si>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</si>
  <si>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</si>
  <si>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</si>
  <si>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</si>
  <si>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</si>
  <si>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</si>
  <si>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</si>
  <si>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</si>
  <si>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</si>
  <si>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</si>
  <si>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</si>
  <si>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</si>
  <si>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</si>
  <si>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</si>
  <si>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</si>
  <si>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</si>
  <si>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</si>
  <si>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</si>
  <si>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</si>
  <si>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</si>
  <si>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</si>
  <si>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</si>
  <si>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</si>
  <si>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</si>
  <si>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</si>
  <si>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</si>
  <si>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</si>
  <si>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</si>
  <si>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</si>
  <si>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</si>
  <si>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</si>
  <si>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</si>
  <si>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</si>
  <si>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</si>
  <si>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</si>
  <si>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</si>
  <si>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</si>
  <si>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</si>
  <si>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</si>
  <si>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</si>
  <si>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</si>
  <si>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</si>
  <si>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</si>
  <si>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</si>
  <si>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</si>
  <si>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</si>
  <si>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</si>
  <si>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</si>
  <si>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</si>
  <si>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</si>
  <si>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</si>
  <si>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</si>
  <si>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</si>
  <si>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</si>
  <si>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</si>
  <si>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</si>
  <si>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</si>
  <si>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</si>
  <si>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</si>
  <si>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</si>
  <si>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</si>
  <si>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</si>
  <si>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</si>
  <si>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</si>
  <si>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</si>
  <si>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</si>
  <si>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</si>
  <si>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</si>
  <si>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</si>
  <si>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</si>
  <si>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</si>
  <si>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</si>
  <si>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</si>
  <si>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</si>
  <si>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</si>
  <si>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</si>
  <si>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</si>
  <si>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</si>
  <si>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</si>
  <si>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</si>
  <si>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</si>
  <si>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</si>
  <si>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</si>
  <si>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</si>
  <si>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</si>
  <si>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</si>
  <si>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</si>
  <si>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</si>
  <si>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</si>
  <si>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</si>
  <si>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</si>
  <si>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</si>
  <si>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</si>
  <si>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</si>
  <si>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</si>
  <si>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</si>
  <si>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</si>
  <si>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</si>
  <si>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</si>
  <si>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</si>
  <si>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</si>
  <si>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</si>
  <si>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</si>
  <si>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</si>
  <si>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</si>
  <si>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</si>
  <si>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</si>
  <si>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</si>
  <si>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</si>
  <si>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</si>
  <si>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</si>
  <si>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</si>
  <si>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</si>
  <si>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</si>
  <si>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</si>
  <si>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</si>
  <si>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</si>
  <si>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</si>
  <si>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</si>
  <si>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</si>
  <si>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</si>
  <si>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</si>
  <si>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</si>
  <si>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</si>
  <si>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</si>
  <si>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</si>
  <si>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</si>
  <si>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</si>
  <si>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</si>
  <si>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</si>
  <si>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</si>
  <si>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</si>
  <si>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</si>
  <si>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</si>
  <si>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</si>
  <si>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</si>
  <si>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</si>
  <si>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</si>
  <si>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</si>
  <si>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</si>
  <si>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</si>
  <si>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</si>
  <si>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</si>
  <si>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</si>
  <si>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</si>
  <si>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</si>
  <si>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</si>
  <si>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</si>
  <si>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</si>
  <si>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</si>
  <si>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</si>
  <si>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</si>
  <si>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</si>
  <si>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</si>
  <si>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</si>
  <si>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</si>
  <si>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</si>
  <si>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</si>
  <si>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</si>
  <si>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</si>
  <si>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</si>
  <si>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</si>
  <si>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</si>
  <si>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</si>
  <si>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</si>
  <si>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</si>
  <si>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</si>
  <si>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</si>
  <si>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</si>
  <si>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</si>
  <si>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</si>
  <si>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</si>
  <si>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</si>
  <si>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</si>
  <si>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</si>
  <si>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</si>
  <si>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</si>
  <si>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</si>
  <si>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</si>
  <si>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</si>
  <si>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</si>
  <si>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</si>
  <si>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</si>
  <si>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</si>
  <si>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</si>
  <si>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</si>
  <si>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</si>
  <si>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</si>
  <si>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</si>
  <si>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</si>
  <si>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</si>
  <si>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</si>
  <si>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</si>
  <si>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</si>
  <si>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</si>
  <si>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</si>
  <si>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</si>
  <si>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</si>
  <si>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</si>
  <si>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</si>
  <si>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</si>
  <si>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</si>
  <si>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</si>
  <si>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</si>
  <si>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</si>
  <si>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</si>
  <si>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</si>
  <si>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</si>
  <si>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</si>
  <si>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</si>
  <si>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</si>
  <si>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</si>
  <si>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</si>
  <si>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</si>
  <si>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</si>
  <si>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</si>
  <si>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</si>
  <si>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</si>
  <si>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</si>
  <si>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</si>
  <si>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</si>
  <si>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</si>
  <si>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</si>
  <si>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</si>
  <si>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</si>
  <si>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</si>
  <si>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</si>
  <si>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</si>
  <si>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</si>
  <si>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</si>
  <si>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</si>
  <si>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</si>
  <si>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</si>
  <si>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</si>
  <si>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</si>
  <si>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</si>
  <si>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</si>
  <si>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</si>
  <si>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</si>
  <si>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</si>
  <si>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</si>
  <si>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</si>
  <si>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</si>
  <si>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</si>
  <si>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</si>
  <si>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</si>
  <si>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</si>
  <si>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</si>
  <si>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</si>
  <si>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</si>
  <si>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</si>
  <si>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</si>
  <si>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</si>
  <si>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</si>
  <si>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</si>
  <si>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</si>
  <si>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</si>
  <si>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</si>
  <si>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</si>
  <si>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</si>
  <si>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</si>
  <si>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</si>
  <si>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</si>
  <si>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</si>
  <si>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</si>
  <si>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</si>
  <si>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</si>
  <si>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</si>
  <si>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</si>
  <si>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</si>
  <si>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</si>
  <si>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</si>
  <si>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</si>
  <si>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</si>
  <si>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</si>
  <si>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</si>
  <si>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</si>
  <si>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</si>
  <si>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</si>
  <si>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</si>
  <si>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</si>
  <si>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</si>
  <si>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</si>
  <si>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</si>
  <si>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</si>
  <si>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</si>
  <si>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</si>
  <si>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</si>
  <si>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</si>
  <si>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</si>
  <si>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</si>
  <si>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</si>
  <si>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</si>
  <si>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</si>
  <si>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</si>
  <si>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</si>
  <si>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</si>
  <si>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</si>
  <si>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</si>
  <si>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</si>
  <si>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</si>
  <si>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</si>
  <si>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</si>
  <si>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</si>
  <si>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</si>
  <si>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</si>
  <si>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</si>
  <si>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</si>
  <si>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</si>
  <si>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</si>
  <si>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</si>
  <si>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</si>
  <si>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</si>
  <si>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</si>
  <si>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</si>
  <si>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</si>
  <si>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</si>
  <si>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</si>
  <si>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</si>
  <si>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</si>
  <si>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</si>
  <si>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</si>
  <si>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</si>
  <si>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</si>
  <si>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</si>
  <si>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</si>
  <si>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</si>
  <si>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</si>
  <si>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</si>
  <si>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</si>
  <si>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</si>
  <si>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</si>
  <si>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</si>
  <si>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</si>
  <si>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</si>
  <si>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</si>
  <si>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</si>
  <si>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</si>
  <si>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</si>
  <si>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</si>
  <si>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</si>
  <si>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</si>
  <si>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</si>
  <si>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</si>
  <si>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</si>
  <si>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</si>
  <si>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</si>
  <si>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</si>
  <si>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</si>
  <si>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</si>
  <si>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</si>
  <si>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</si>
  <si>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</si>
  <si>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</si>
  <si>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</si>
  <si>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</si>
  <si>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</si>
  <si>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</si>
  <si>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</si>
  <si>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</si>
  <si>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</si>
  <si>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</si>
  <si>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</si>
  <si>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</si>
  <si>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</si>
  <si>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</si>
  <si>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</si>
  <si>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</si>
  <si>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</si>
  <si>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</si>
  <si>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</si>
  <si>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</si>
  <si>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</si>
  <si>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</si>
  <si>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</si>
  <si>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</si>
  <si>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</si>
  <si>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</si>
  <si>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</si>
  <si>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</si>
  <si>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</si>
  <si>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</si>
  <si>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</si>
  <si>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</si>
  <si>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</si>
  <si>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</si>
  <si>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</si>
  <si>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</si>
  <si>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</si>
  <si>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</si>
  <si>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</si>
  <si>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</si>
  <si>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</si>
  <si>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</si>
  <si>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</si>
  <si>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</si>
  <si>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</si>
  <si>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</si>
  <si>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</si>
  <si>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</si>
  <si>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</si>
  <si>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</si>
  <si>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</si>
  <si>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</si>
  <si>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</si>
  <si>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</si>
  <si>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</si>
  <si>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</si>
  <si>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</si>
  <si>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</si>
  <si>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</si>
  <si>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</si>
  <si>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</si>
  <si>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</si>
  <si>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</si>
  <si>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</si>
  <si>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</si>
  <si>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</si>
  <si>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</si>
  <si>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</si>
  <si>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</si>
  <si>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</si>
  <si>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</si>
  <si>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</si>
  <si>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</si>
  <si>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</si>
  <si>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</si>
  <si>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</si>
  <si>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</si>
  <si>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</si>
  <si>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</si>
  <si>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</si>
  <si>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</si>
  <si>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</si>
  <si>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</si>
  <si>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</si>
  <si>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</si>
  <si>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</si>
  <si>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</si>
  <si>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</si>
  <si>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</si>
  <si>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</si>
  <si>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</si>
  <si>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</si>
  <si>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</si>
  <si>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</si>
  <si>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</si>
  <si>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</si>
  <si>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</si>
  <si>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</si>
  <si>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</si>
  <si>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</si>
  <si>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</si>
  <si>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</si>
  <si>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</si>
  <si>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</si>
  <si>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</si>
  <si>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</si>
  <si>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</si>
  <si>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</si>
  <si>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</si>
  <si>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</si>
  <si>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</si>
  <si>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</si>
  <si>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</si>
  <si>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</si>
  <si>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</si>
  <si>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</si>
  <si>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</si>
  <si>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</si>
  <si>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</si>
  <si>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</si>
  <si>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</si>
  <si>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</si>
  <si>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</si>
  <si>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</si>
  <si>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</si>
  <si>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</si>
  <si>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</si>
  <si>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</si>
  <si>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</si>
  <si>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</si>
  <si>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</si>
  <si>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</si>
  <si>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</si>
  <si>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</si>
  <si>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</si>
  <si>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</si>
  <si>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</si>
  <si>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</si>
  <si>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</si>
  <si>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</si>
  <si>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</si>
  <si>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</si>
  <si>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</si>
  <si>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</si>
  <si>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</si>
  <si>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</si>
  <si>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</si>
  <si>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</si>
  <si>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</si>
  <si>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</si>
  <si>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</si>
  <si>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</si>
  <si>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</si>
  <si>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</si>
  <si>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</si>
  <si>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</si>
  <si>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</si>
  <si>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</si>
  <si>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</si>
  <si>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</si>
  <si>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</si>
  <si>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</si>
  <si>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</si>
  <si>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</si>
  <si>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</si>
  <si>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</si>
  <si>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</si>
  <si>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</si>
  <si>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</si>
  <si>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</si>
  <si>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</si>
  <si>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</si>
  <si>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</si>
  <si>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</si>
  <si>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</si>
  <si>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</si>
  <si>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</si>
  <si>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</si>
  <si>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</si>
  <si>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</si>
  <si>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</si>
  <si>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</si>
  <si>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</si>
  <si>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</si>
  <si>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</si>
  <si>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</si>
  <si>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</si>
  <si>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</si>
  <si>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</si>
  <si>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</si>
  <si>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</si>
  <si>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</si>
  <si>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</si>
  <si>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</si>
  <si>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</si>
  <si>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</si>
  <si>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</si>
  <si>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</si>
  <si>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</si>
  <si>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</si>
  <si>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</si>
  <si>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</si>
  <si>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</si>
  <si>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</si>
  <si>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</si>
  <si>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</si>
  <si>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</si>
  <si>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</si>
  <si>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</si>
  <si>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</si>
  <si>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</si>
  <si>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</si>
  <si>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</si>
  <si>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</si>
  <si>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</si>
  <si>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</si>
  <si>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</si>
  <si>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</si>
  <si>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</si>
  <si>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</si>
  <si>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</si>
  <si>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</si>
  <si>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</si>
  <si>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</si>
  <si>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</si>
  <si>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</si>
  <si>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</si>
  <si>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</si>
  <si>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</si>
  <si>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</si>
  <si>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</si>
  <si>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</si>
  <si>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</si>
  <si>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</si>
  <si>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</si>
  <si>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</si>
  <si>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</si>
  <si>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</si>
  <si>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</si>
  <si>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</si>
  <si>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</si>
  <si>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</si>
  <si>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</si>
  <si>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</si>
  <si>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</si>
  <si>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</si>
  <si>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</si>
  <si>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</si>
  <si>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</si>
  <si>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</si>
  <si>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</si>
  <si>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</si>
  <si>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</si>
  <si>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</si>
  <si>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</si>
  <si>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</si>
  <si>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</si>
  <si>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</si>
  <si>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</si>
  <si>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</si>
  <si>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</si>
  <si>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</si>
  <si>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</si>
  <si>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</si>
  <si>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</si>
  <si>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</si>
  <si>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</si>
  <si>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</si>
  <si>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</si>
  <si>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</si>
  <si>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</si>
  <si>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</si>
  <si>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</si>
  <si>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</si>
  <si>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</si>
  <si>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</si>
  <si>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</si>
  <si>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</si>
  <si>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</si>
  <si>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</si>
  <si>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</si>
  <si>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</si>
  <si>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</si>
  <si>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</si>
  <si>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</si>
  <si>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</si>
  <si>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</si>
  <si>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</si>
  <si>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</si>
  <si>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</si>
  <si>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</si>
  <si>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</si>
  <si>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</si>
  <si>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</si>
  <si>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</si>
  <si>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</si>
  <si>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</si>
  <si>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</si>
  <si>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</si>
  <si>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</si>
  <si>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</si>
  <si>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</si>
  <si>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</si>
  <si>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</si>
  <si>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</si>
  <si>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</si>
  <si>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</si>
  <si>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</si>
  <si>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</si>
  <si>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</si>
  <si>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</si>
  <si>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</si>
  <si>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</si>
  <si>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</si>
  <si>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</si>
  <si>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</si>
  <si>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</si>
  <si>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</si>
  <si>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</si>
  <si>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</si>
  <si>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</si>
  <si>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</si>
  <si>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</si>
  <si>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</si>
  <si>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</si>
  <si>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</si>
  <si>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</si>
  <si>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</si>
  <si>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</si>
  <si>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</si>
  <si>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</si>
  <si>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</si>
  <si>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</si>
  <si>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</si>
  <si>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</si>
  <si>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</si>
  <si>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</si>
  <si>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</si>
  <si>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</si>
  <si>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</si>
  <si>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</si>
  <si>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</si>
  <si>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</si>
  <si>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</si>
  <si>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</si>
  <si>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</si>
  <si>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</si>
  <si>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</si>
  <si>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</si>
  <si>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</si>
  <si>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</si>
  <si>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</si>
  <si>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</si>
  <si>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</si>
  <si>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</si>
  <si>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</si>
  <si>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</si>
  <si>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</si>
  <si>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</si>
  <si>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</si>
  <si>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</si>
  <si>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</si>
  <si>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</si>
  <si>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</si>
  <si>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</si>
  <si>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</si>
  <si>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</si>
  <si>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</si>
  <si>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</si>
  <si>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</si>
  <si>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</si>
  <si>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</si>
  <si>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</si>
  <si>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</si>
  <si>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</si>
  <si>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</si>
  <si>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</si>
  <si>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</si>
  <si>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</si>
  <si>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</si>
  <si>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</si>
  <si>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</si>
  <si>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</si>
  <si>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</si>
  <si>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</si>
  <si>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</si>
  <si>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</si>
  <si>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</si>
  <si>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</si>
  <si>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</si>
  <si>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</si>
  <si>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</si>
  <si>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</si>
  <si>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</si>
  <si>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</si>
  <si>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</si>
  <si>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</si>
  <si>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</si>
  <si>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</si>
  <si>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</si>
  <si>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</si>
  <si>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</si>
  <si>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</si>
  <si>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</si>
  <si>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</si>
  <si>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</si>
  <si>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</si>
  <si>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</si>
  <si>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</si>
  <si>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</si>
  <si>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</si>
  <si>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</si>
  <si>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</si>
  <si>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</si>
  <si>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</si>
  <si>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</si>
  <si>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</si>
  <si>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</si>
  <si>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</si>
  <si>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</si>
  <si>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</si>
  <si>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</si>
  <si>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</si>
  <si>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</si>
  <si>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</si>
  <si>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</si>
  <si>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</si>
  <si>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</si>
  <si>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</si>
  <si>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</si>
  <si>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</si>
  <si>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</si>
  <si>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</si>
  <si>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</si>
  <si>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</si>
  <si>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</si>
  <si>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</si>
  <si>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</si>
  <si>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</si>
  <si>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</si>
  <si>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</si>
  <si>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</si>
  <si>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</si>
  <si>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</si>
  <si>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</si>
  <si>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</si>
  <si>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</si>
  <si>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</si>
  <si>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</si>
  <si>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</si>
  <si>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</si>
  <si>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</si>
  <si>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</si>
  <si>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</si>
  <si>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</si>
  <si>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</si>
  <si>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</si>
  <si>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</si>
  <si>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</si>
  <si>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</si>
  <si>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</si>
  <si>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</si>
  <si>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</si>
  <si>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</si>
  <si>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</si>
  <si>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</si>
  <si>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</si>
  <si>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</si>
  <si>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</si>
  <si>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</si>
  <si>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</si>
  <si>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</si>
  <si>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</si>
  <si>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</si>
  <si>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</si>
  <si>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</si>
  <si>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</si>
  <si>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</si>
  <si>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</si>
  <si>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</si>
  <si>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</si>
  <si>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</si>
  <si>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</si>
  <si>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</si>
  <si>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</si>
  <si>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</si>
  <si>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</si>
  <si>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</si>
  <si>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</si>
  <si>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</si>
  <si>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</si>
  <si>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</si>
  <si>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</si>
  <si>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</si>
  <si>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</si>
  <si>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</si>
  <si>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</si>
  <si>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</si>
  <si>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</si>
  <si>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</si>
  <si>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</si>
  <si>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</si>
  <si>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</si>
  <si>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</si>
  <si>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</si>
  <si>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</si>
  <si>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</si>
  <si>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</si>
  <si>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</si>
  <si>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</si>
  <si>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</si>
  <si>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</si>
  <si>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</si>
  <si>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</si>
  <si>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</si>
  <si>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</si>
  <si>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</si>
  <si>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</si>
  <si>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</si>
  <si>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</si>
  <si>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</si>
  <si>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</si>
  <si>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</si>
  <si>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</si>
  <si>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</si>
  <si>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</si>
  <si>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</si>
  <si>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</si>
  <si>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</si>
  <si>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</si>
  <si>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</si>
  <si>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</si>
  <si>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</si>
  <si>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</si>
  <si>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</si>
  <si>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</si>
  <si>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</si>
  <si>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</si>
  <si>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</si>
  <si>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</si>
  <si>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</si>
  <si>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</si>
  <si>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</si>
  <si>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</si>
  <si>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</si>
  <si>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</si>
  <si>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</si>
  <si>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</si>
  <si>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</si>
  <si>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</si>
  <si>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</si>
  <si>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</si>
  <si>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</si>
  <si>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</si>
  <si>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</si>
  <si>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</si>
  <si>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</si>
  <si>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</si>
  <si>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</si>
  <si>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</si>
  <si>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</si>
  <si>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</si>
  <si>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</si>
  <si>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</si>
  <si>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</si>
  <si>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</si>
  <si>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</si>
  <si>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</si>
  <si>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</si>
  <si>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</si>
  <si>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</si>
  <si>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</si>
  <si>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</si>
  <si>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</si>
  <si>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</si>
  <si>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</si>
  <si>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</si>
  <si>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</si>
  <si>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</si>
  <si>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</si>
  <si>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</si>
  <si>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</si>
  <si>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</si>
  <si>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</si>
  <si>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</si>
  <si>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</si>
  <si>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</si>
  <si>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</si>
  <si>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</si>
  <si>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</si>
  <si>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</si>
  <si>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</si>
  <si>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</si>
  <si>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</si>
  <si>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</si>
  <si>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</si>
  <si>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</si>
  <si>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</si>
  <si>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</si>
  <si>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</si>
  <si>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</si>
  <si>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</si>
  <si>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</si>
  <si>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</si>
  <si>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</si>
  <si>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</si>
  <si>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</si>
  <si>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</si>
  <si>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</si>
  <si>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</si>
  <si>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</si>
  <si>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</si>
  <si>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</si>
  <si>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</si>
  <si>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</si>
  <si>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</si>
  <si>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</si>
  <si>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</si>
  <si>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</si>
  <si>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</si>
  <si>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</si>
  <si>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</si>
  <si>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</si>
  <si>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</si>
  <si>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</si>
  <si>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</si>
  <si>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</si>
  <si>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</si>
  <si>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</si>
  <si>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</si>
  <si>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</si>
  <si>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</si>
  <si>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</si>
  <si>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</si>
  <si>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</si>
  <si>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</si>
  <si>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</si>
  <si>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</si>
  <si>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</si>
  <si>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</si>
  <si>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</si>
  <si>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</si>
  <si>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</si>
  <si>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</si>
  <si>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</si>
  <si>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</si>
  <si>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</si>
  <si>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</si>
  <si>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</si>
  <si>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</si>
  <si>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</si>
  <si>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</si>
  <si>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</si>
  <si>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</si>
  <si>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</si>
  <si>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</si>
  <si>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</si>
  <si>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</si>
  <si>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</si>
  <si>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</si>
  <si>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</si>
  <si>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</si>
  <si>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</si>
  <si>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</si>
  <si>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</si>
  <si>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</si>
  <si>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</si>
  <si>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</si>
  <si>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</si>
  <si>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</si>
  <si>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</si>
  <si>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</si>
  <si>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</si>
  <si>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</si>
  <si>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</si>
  <si>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</si>
  <si>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</si>
  <si>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</si>
  <si>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</si>
  <si>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</si>
  <si>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</si>
  <si>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</si>
  <si>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</si>
  <si>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</si>
  <si>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</si>
  <si>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</si>
  <si>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</si>
  <si>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</si>
  <si>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</si>
  <si>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</si>
  <si>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</si>
  <si>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</si>
  <si>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</si>
  <si>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</si>
  <si>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</si>
  <si>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</si>
  <si>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</si>
  <si>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</si>
  <si>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</si>
  <si>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</si>
  <si>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</si>
  <si>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</si>
  <si>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</si>
  <si>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</si>
  <si>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</si>
  <si>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</si>
  <si>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</si>
  <si>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</si>
  <si>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</si>
  <si>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</si>
  <si>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</si>
  <si>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</si>
  <si>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</si>
  <si>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</si>
  <si>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</si>
  <si>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</si>
  <si>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</si>
  <si>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</si>
  <si>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</si>
  <si>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</si>
  <si>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</si>
  <si>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</si>
  <si>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</si>
  <si>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</si>
  <si>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</si>
  <si>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</si>
  <si>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</si>
  <si>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</si>
  <si>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</si>
  <si>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</si>
  <si>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</si>
  <si>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</si>
  <si>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</si>
  <si>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</si>
  <si>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</si>
  <si>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</si>
  <si>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</si>
  <si>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</si>
  <si>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</si>
  <si>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</si>
  <si>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</si>
  <si>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</si>
  <si>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</si>
  <si>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</si>
  <si>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</si>
  <si>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</si>
  <si>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</si>
  <si>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</si>
  <si>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</si>
  <si>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</si>
  <si>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</si>
  <si>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</si>
  <si>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</si>
  <si>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</si>
  <si>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</si>
  <si>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</si>
  <si>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</si>
  <si>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</si>
  <si>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</si>
  <si>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</si>
  <si>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</si>
  <si>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</si>
  <si>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</si>
  <si>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</si>
  <si>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</si>
  <si>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</si>
  <si>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</si>
  <si>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</si>
  <si>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</si>
  <si>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</si>
  <si>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</si>
  <si>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</si>
  <si>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</si>
  <si>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</si>
  <si>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</si>
  <si>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</si>
  <si>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</si>
  <si>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</si>
  <si>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</si>
  <si>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</si>
  <si>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</si>
  <si>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</si>
  <si>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</si>
  <si>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</si>
  <si>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</si>
  <si>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</si>
  <si>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</si>
  <si>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</si>
  <si>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</si>
  <si>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</si>
  <si>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</si>
  <si>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</si>
  <si>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</si>
  <si>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</si>
  <si>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</si>
  <si>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</si>
  <si>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</si>
  <si>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</si>
  <si>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</si>
  <si>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</si>
  <si>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</si>
  <si>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</si>
  <si>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</si>
  <si>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</si>
  <si>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</si>
  <si>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</si>
  <si>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</si>
  <si>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</si>
  <si>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</si>
  <si>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</si>
  <si>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</si>
  <si>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</si>
  <si>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</si>
  <si>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</si>
  <si>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</si>
  <si>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</si>
  <si>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</si>
  <si>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</si>
  <si>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</si>
  <si>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</si>
  <si>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</si>
  <si>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</si>
  <si>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</si>
  <si>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</si>
  <si>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</si>
  <si>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</si>
  <si>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</si>
  <si>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</si>
  <si>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</si>
  <si>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</si>
  <si>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</si>
  <si>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</si>
  <si>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</si>
  <si>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</si>
  <si>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</si>
  <si>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</si>
  <si>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</si>
  <si>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</si>
  <si>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</si>
  <si>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</si>
  <si>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</si>
  <si>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</si>
  <si>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</si>
  <si>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</si>
  <si>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</si>
  <si>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</si>
  <si>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</si>
  <si>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</si>
  <si>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</si>
  <si>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</si>
  <si>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</si>
  <si>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</si>
  <si>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</si>
  <si>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</si>
  <si>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</si>
  <si>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</si>
  <si>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</si>
  <si>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</si>
  <si>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</si>
  <si>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</si>
  <si>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</si>
  <si>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</si>
  <si>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</si>
  <si>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</si>
  <si>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</si>
  <si>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</si>
  <si>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</si>
  <si>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</si>
  <si>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</si>
  <si>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</si>
  <si>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</si>
  <si>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</si>
  <si>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</si>
  <si>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</si>
  <si>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</si>
  <si>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</si>
  <si>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</si>
  <si>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</si>
  <si>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</si>
  <si>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</si>
  <si>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</si>
  <si>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</si>
  <si>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</si>
  <si>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</si>
  <si>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</si>
  <si>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</si>
  <si>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</si>
  <si>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</si>
  <si>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</si>
  <si>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</si>
  <si>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</si>
  <si>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</si>
  <si>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</si>
  <si>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</si>
  <si>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</si>
  <si>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</si>
  <si>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</si>
  <si>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</si>
  <si>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</si>
  <si>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</si>
  <si>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</si>
  <si>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</si>
  <si>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</si>
  <si>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</si>
  <si>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</si>
  <si>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</si>
  <si>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</si>
  <si>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</si>
  <si>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</si>
  <si>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</si>
  <si>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</si>
  <si>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</si>
  <si>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</si>
  <si>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</si>
  <si>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</si>
  <si>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</si>
  <si>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</si>
  <si>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</si>
  <si>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</si>
  <si>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</si>
  <si>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</si>
  <si>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</si>
  <si>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</si>
  <si>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</si>
  <si>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</si>
  <si>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</si>
  <si>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</si>
  <si>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</si>
  <si>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</si>
  <si>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</si>
  <si>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</si>
  <si>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</si>
  <si>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</si>
  <si>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</si>
  <si>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</si>
  <si>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</si>
  <si>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</si>
  <si>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</si>
  <si>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</si>
  <si>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</si>
  <si>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</si>
  <si>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</si>
  <si>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</si>
  <si>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</si>
  <si>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</si>
  <si>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</si>
  <si>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</si>
  <si>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</si>
  <si>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</si>
  <si>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</si>
  <si>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</si>
  <si>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</si>
  <si>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</si>
  <si>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</si>
  <si>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</si>
  <si>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</si>
  <si>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</si>
  <si>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</si>
  <si>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</si>
  <si>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</si>
  <si>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</si>
  <si>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</si>
  <si>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</si>
  <si>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</si>
  <si>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</si>
  <si>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</si>
  <si>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</si>
  <si>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</si>
  <si>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</si>
  <si>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</si>
  <si>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</si>
  <si>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</si>
  <si>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</si>
  <si>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</si>
  <si>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</si>
  <si>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</si>
  <si>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</si>
  <si>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</si>
  <si>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</si>
  <si>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</si>
  <si>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</si>
  <si>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</si>
  <si>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</si>
  <si>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</si>
  <si>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</si>
  <si>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</si>
  <si>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</si>
  <si>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</si>
  <si>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</si>
  <si>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</si>
  <si>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</si>
  <si>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</si>
  <si>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</si>
  <si>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</si>
  <si>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</si>
  <si>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</si>
  <si>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</si>
  <si>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</si>
  <si>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</si>
  <si>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</si>
  <si>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</si>
  <si>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</si>
  <si>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</si>
  <si>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</si>
  <si>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</si>
  <si>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</si>
  <si>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</si>
  <si>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</si>
  <si>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</si>
  <si>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</si>
  <si>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</si>
  <si>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</si>
  <si>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</si>
  <si>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</si>
  <si>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</si>
  <si>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</si>
  <si>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</si>
  <si>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</si>
  <si>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</si>
  <si>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</si>
  <si>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</si>
  <si>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</si>
  <si>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</si>
  <si>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</si>
  <si>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</si>
  <si>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</si>
  <si>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</si>
  <si>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</si>
  <si>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</si>
  <si>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</si>
  <si>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</si>
  <si>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</si>
  <si>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</si>
  <si>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</si>
  <si>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</si>
  <si>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</si>
  <si>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</si>
  <si>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</si>
  <si>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</si>
  <si>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</si>
  <si>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</si>
  <si>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</si>
  <si>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</si>
  <si>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</si>
  <si>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</si>
  <si>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</si>
  <si>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</si>
  <si>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</si>
  <si>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</si>
  <si>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</si>
  <si>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</si>
  <si>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</si>
  <si>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</si>
  <si>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</si>
  <si>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</si>
  <si>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</si>
  <si>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</si>
  <si>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</si>
  <si>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</si>
  <si>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</si>
  <si>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</si>
  <si>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</si>
  <si>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</si>
  <si>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</si>
  <si>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</si>
  <si>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</si>
  <si>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</si>
  <si>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</si>
  <si>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</si>
  <si>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</si>
  <si>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</si>
  <si>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</si>
  <si>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</si>
  <si>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</si>
  <si>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</si>
  <si>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</si>
  <si>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</si>
  <si>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</si>
  <si>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</si>
  <si>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</si>
  <si>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</si>
  <si>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</si>
  <si>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</si>
  <si>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</si>
  <si>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</si>
  <si>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</si>
  <si>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</si>
  <si>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</si>
  <si>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</si>
  <si>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</si>
  <si>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</si>
  <si>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</si>
  <si>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</si>
  <si>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</si>
  <si>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</si>
  <si>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</si>
  <si>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</si>
  <si>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</si>
  <si>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</si>
  <si>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</si>
  <si>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</si>
  <si>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</si>
  <si>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</si>
  <si>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</si>
  <si>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</si>
  <si>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</si>
  <si>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</si>
  <si>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</si>
  <si>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</si>
  <si>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</si>
  <si>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</si>
  <si>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</si>
  <si>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</si>
  <si>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</si>
  <si>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</si>
  <si>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</si>
  <si>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</si>
  <si>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</si>
  <si>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</si>
  <si>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</si>
  <si>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</si>
  <si>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</si>
  <si>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</si>
  <si>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</si>
  <si>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</si>
  <si>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</si>
  <si>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</si>
  <si>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</si>
  <si>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</si>
  <si>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</si>
  <si>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</si>
  <si>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</si>
  <si>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</si>
  <si>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</si>
  <si>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</si>
  <si>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</si>
  <si>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</si>
  <si>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</si>
  <si>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</si>
  <si>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</si>
  <si>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</si>
  <si>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</si>
  <si>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</si>
  <si>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</si>
  <si>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</si>
  <si>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</si>
  <si>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</si>
  <si>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</si>
  <si>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</si>
  <si>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</si>
  <si>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</si>
  <si>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</si>
  <si>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</si>
  <si>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</si>
  <si>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</si>
  <si>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</si>
  <si>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</si>
  <si>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</si>
  <si>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</si>
  <si>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</si>
  <si>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</si>
  <si>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</si>
  <si>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</si>
  <si>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</si>
  <si>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</si>
  <si>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</si>
  <si>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</si>
  <si>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</si>
  <si>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</si>
  <si>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</si>
  <si>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</si>
  <si>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</si>
  <si>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</si>
  <si>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</si>
  <si>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</si>
  <si>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</si>
  <si>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</si>
  <si>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</si>
  <si>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</si>
  <si>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</si>
  <si>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</si>
  <si>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</si>
  <si>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</si>
  <si>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</si>
  <si>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</si>
  <si>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</si>
  <si>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</si>
  <si>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</si>
  <si>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</si>
  <si>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</si>
  <si>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</si>
  <si>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</si>
  <si>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</si>
  <si>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</si>
  <si>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</si>
  <si>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</si>
  <si>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</si>
  <si>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</si>
  <si>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</si>
  <si>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</si>
  <si>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</si>
  <si>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</si>
  <si>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</si>
  <si>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</si>
  <si>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</si>
  <si>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</si>
  <si>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</si>
  <si>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</si>
  <si>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</si>
  <si>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</si>
  <si>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</si>
  <si>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</si>
  <si>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</si>
  <si>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</si>
  <si>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</si>
  <si>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</si>
  <si>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</si>
  <si>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</si>
  <si>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</si>
  <si>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</si>
  <si>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</si>
  <si>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</si>
  <si>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</si>
  <si>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</si>
  <si>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</si>
  <si>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</si>
  <si>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</si>
  <si>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</si>
  <si>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</si>
  <si>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</si>
  <si>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</si>
  <si>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</si>
  <si>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</si>
  <si>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</si>
  <si>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</si>
  <si>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</si>
  <si>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</si>
  <si>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</si>
  <si>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</si>
  <si>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</si>
  <si>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</si>
  <si>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</si>
  <si>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</si>
  <si>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</si>
  <si>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</si>
  <si>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</si>
  <si>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</si>
  <si>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</si>
  <si>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</si>
  <si>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</si>
  <si>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</si>
  <si>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</si>
  <si>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</si>
  <si>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</si>
  <si>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</si>
  <si>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</si>
  <si>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</si>
  <si>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</si>
  <si>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</si>
  <si>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</si>
  <si>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</si>
  <si>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</si>
  <si>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</si>
  <si>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</si>
  <si>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</si>
  <si>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</si>
  <si>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</si>
  <si>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</si>
  <si>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</si>
  <si>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</si>
  <si>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</si>
  <si>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</si>
  <si>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</si>
  <si>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</si>
  <si>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</si>
  <si>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</si>
  <si>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</si>
  <si>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</si>
  <si>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</si>
  <si>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</si>
  <si>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</si>
  <si>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</si>
  <si>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</si>
  <si>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</si>
  <si>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</si>
  <si>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</si>
  <si>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</si>
  <si>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</si>
  <si>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</si>
  <si>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</si>
  <si>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</si>
  <si>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</si>
  <si>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</si>
  <si>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</si>
  <si>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</si>
  <si>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</si>
  <si>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</si>
  <si>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</si>
  <si>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</si>
  <si>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</si>
  <si>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</si>
  <si>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</si>
  <si>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</si>
  <si>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</si>
  <si>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</si>
  <si>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</si>
  <si>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</si>
  <si>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</si>
  <si>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</si>
  <si>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</si>
  <si>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</si>
  <si>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</si>
  <si>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</si>
  <si>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</si>
  <si>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</si>
  <si>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</si>
  <si>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</si>
  <si>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</si>
  <si>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</si>
  <si>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</si>
  <si>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</si>
  <si>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</si>
  <si>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</si>
  <si>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</si>
  <si>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</si>
  <si>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</si>
  <si>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</si>
  <si>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</si>
  <si>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</si>
  <si>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</si>
  <si>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</si>
  <si>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</si>
  <si>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</si>
  <si>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</si>
  <si>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</si>
  <si>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</si>
  <si>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</si>
  <si>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</si>
  <si>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</si>
  <si>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</si>
  <si>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</si>
  <si>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</si>
  <si>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</si>
  <si>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</si>
  <si>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</si>
  <si>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</si>
  <si>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</si>
  <si>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</si>
  <si>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</si>
  <si>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</si>
  <si>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</si>
  <si>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</si>
  <si>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</si>
  <si>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</si>
  <si>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</si>
  <si>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</si>
  <si>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</si>
  <si>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</si>
  <si>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</si>
  <si>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</si>
  <si>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</si>
  <si>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</si>
  <si>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</si>
  <si>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</si>
  <si>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</si>
  <si>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</si>
  <si>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</si>
  <si>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</si>
  <si>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</si>
  <si>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</si>
  <si>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</si>
  <si>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</si>
  <si>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</si>
  <si>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</si>
  <si>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</si>
  <si>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</si>
  <si>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</si>
  <si>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</si>
  <si>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</si>
  <si>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</si>
  <si>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</si>
  <si>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</si>
  <si>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</si>
  <si>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</si>
  <si>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</si>
  <si>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</si>
  <si>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</si>
  <si>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</si>
  <si>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</si>
  <si>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</si>
  <si>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</si>
  <si>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</si>
  <si>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</si>
  <si>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</si>
  <si>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</si>
  <si>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</si>
  <si>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</si>
  <si>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</si>
  <si>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</si>
  <si>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</si>
  <si>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</si>
  <si>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</si>
  <si>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</si>
  <si>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</si>
  <si>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</si>
  <si>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</si>
  <si>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</si>
  <si>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</si>
  <si>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</si>
  <si>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</si>
  <si>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</si>
  <si>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</si>
  <si>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</si>
  <si>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</si>
  <si>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</si>
  <si>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</si>
  <si>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</si>
  <si>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</si>
  <si>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</si>
  <si>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</si>
  <si>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</si>
  <si>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</si>
  <si>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</si>
  <si>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</si>
  <si>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</si>
  <si>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</si>
  <si>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</si>
  <si>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</si>
  <si>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</si>
  <si>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</si>
  <si>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</si>
  <si>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</si>
  <si>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</si>
  <si>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</si>
  <si>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</si>
  <si>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</si>
  <si>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</si>
  <si>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</si>
  <si>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</si>
  <si>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</si>
  <si>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</si>
  <si>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</si>
  <si>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</si>
  <si>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</si>
  <si>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</si>
  <si>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</si>
  <si>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</si>
  <si>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</si>
  <si>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</si>
  <si>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</si>
  <si>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</si>
  <si>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</si>
  <si>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</si>
  <si>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</si>
  <si>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</si>
  <si>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</si>
  <si>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</si>
  <si>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</si>
  <si>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</si>
  <si>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</si>
  <si>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</si>
  <si>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</si>
  <si>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</si>
  <si>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</si>
  <si>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</si>
  <si>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</si>
  <si>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</si>
  <si>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</si>
  <si>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</si>
  <si>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</si>
  <si>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</si>
  <si>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</si>
  <si>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</si>
  <si>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</si>
  <si>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</si>
  <si>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</si>
  <si>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</si>
  <si>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</si>
  <si>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</si>
  <si>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</si>
  <si>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</si>
  <si>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</si>
  <si>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</si>
  <si>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</si>
  <si>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</si>
  <si>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</si>
  <si>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</si>
  <si>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</si>
  <si>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</si>
  <si>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</si>
  <si>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</si>
  <si>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</si>
  <si>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</si>
  <si>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</si>
  <si>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</si>
  <si>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</si>
  <si>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</si>
  <si>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</si>
  <si>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</si>
  <si>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</si>
  <si>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</si>
  <si>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</si>
  <si>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</si>
  <si>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</si>
  <si>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</si>
  <si>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</si>
  <si>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</si>
  <si>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</si>
  <si>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</si>
  <si>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</si>
  <si>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</si>
  <si>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</si>
  <si>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</si>
  <si>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</si>
  <si>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</si>
  <si>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</si>
  <si>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</si>
  <si>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</si>
  <si>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</si>
  <si>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</si>
  <si>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</si>
  <si>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</si>
  <si>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</si>
  <si>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</si>
  <si>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</si>
  <si>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</si>
  <si>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</si>
  <si>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</si>
  <si>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</si>
  <si>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</si>
  <si>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</si>
  <si>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</si>
  <si>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</si>
  <si>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</si>
  <si>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</si>
  <si>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</si>
  <si>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</si>
  <si>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</si>
  <si>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</si>
  <si>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</si>
  <si>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</si>
  <si>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</si>
  <si>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</si>
  <si>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</si>
  <si>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</si>
  <si>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</si>
  <si>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</si>
  <si>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</si>
  <si>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</si>
  <si>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</si>
  <si>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</si>
  <si>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</si>
  <si>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</si>
  <si>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</si>
  <si>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</si>
  <si>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</si>
  <si>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</si>
  <si>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</si>
  <si>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</si>
  <si>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</si>
  <si>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</si>
  <si>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</si>
  <si>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</si>
  <si>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</si>
  <si>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</si>
  <si>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</si>
  <si>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</si>
  <si>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</si>
  <si>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</si>
  <si>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</si>
  <si>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</si>
  <si>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</si>
  <si>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</si>
  <si>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</si>
  <si>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</si>
  <si>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</si>
  <si>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</si>
  <si>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</si>
  <si>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</si>
  <si>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</si>
  <si>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</si>
  <si>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</si>
  <si>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</si>
  <si>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</si>
  <si>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</si>
  <si>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</si>
  <si>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</si>
  <si>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</si>
  <si>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</si>
  <si>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</si>
  <si>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</si>
  <si>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</si>
  <si>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</si>
  <si>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</si>
  <si>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</si>
  <si>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</si>
  <si>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</si>
  <si>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</si>
  <si>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</si>
  <si>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</si>
  <si>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</si>
  <si>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</si>
  <si>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</si>
  <si>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</si>
  <si>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</si>
  <si>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</si>
  <si>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</si>
  <si>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</si>
  <si>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</si>
  <si>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</si>
  <si>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</si>
  <si>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</si>
  <si>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</si>
  <si>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</si>
  <si>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</si>
  <si>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</si>
  <si>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</si>
  <si>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</si>
  <si>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</si>
  <si>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</si>
  <si>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</si>
  <si>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</si>
  <si>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</si>
  <si>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</si>
  <si>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</si>
  <si>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</si>
  <si>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</si>
  <si>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</si>
  <si>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</si>
  <si>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</si>
  <si>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</si>
  <si>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</si>
  <si>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</si>
  <si>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</si>
  <si>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</si>
  <si>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</si>
  <si>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</si>
  <si>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</si>
  <si>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</si>
  <si>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</si>
  <si>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</si>
  <si>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</si>
  <si>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</si>
  <si>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</si>
  <si>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</si>
  <si>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</si>
  <si>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</si>
  <si>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</si>
  <si>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</si>
  <si>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</si>
  <si>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</si>
  <si>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</si>
  <si>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</si>
  <si>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</si>
  <si>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</si>
  <si>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</si>
  <si>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</si>
  <si>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</si>
  <si>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</si>
  <si>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</si>
  <si>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</si>
  <si>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</si>
  <si>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</si>
  <si>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</si>
  <si>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</si>
  <si>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</si>
  <si>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</si>
  <si>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</si>
  <si>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</si>
  <si>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</si>
  <si>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</si>
  <si>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</si>
  <si>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</si>
  <si>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</si>
  <si>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</si>
  <si>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</si>
  <si>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</si>
  <si>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</si>
  <si>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</si>
  <si>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</si>
  <si>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</si>
  <si>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</si>
  <si>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</si>
  <si>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</si>
  <si>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</si>
  <si>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</si>
  <si>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</si>
  <si>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</si>
  <si>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</si>
  <si>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</si>
  <si>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</si>
  <si>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</si>
  <si>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</si>
  <si>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</si>
  <si>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</si>
  <si>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</si>
  <si>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</si>
  <si>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</si>
  <si>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</si>
  <si>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</si>
  <si>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</si>
  <si>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</si>
  <si>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</si>
  <si>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</si>
  <si>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</si>
  <si>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</si>
  <si>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</si>
  <si>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</si>
  <si>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</si>
  <si>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</si>
  <si>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</si>
  <si>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</si>
  <si>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</si>
  <si>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</si>
  <si>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</si>
  <si>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</si>
  <si>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</si>
  <si>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</si>
  <si>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</si>
  <si>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</si>
  <si>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</si>
  <si>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</si>
  <si>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</si>
  <si>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</si>
  <si>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</si>
  <si>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</si>
  <si>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</si>
  <si>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</si>
  <si>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</si>
  <si>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</si>
  <si>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</si>
  <si>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</si>
  <si>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</si>
  <si>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</si>
  <si>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</si>
  <si>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</si>
  <si>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</si>
  <si>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</si>
  <si>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</si>
  <si>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</si>
  <si>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</si>
  <si>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</si>
  <si>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</si>
  <si>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</si>
  <si>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</si>
  <si>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</si>
  <si>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</si>
  <si>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</si>
  <si>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</si>
  <si>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</si>
  <si>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</si>
  <si>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</si>
  <si>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</si>
  <si>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</si>
  <si>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</si>
  <si>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</si>
  <si>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</si>
  <si>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</si>
  <si>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</si>
  <si>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</si>
  <si>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</si>
  <si>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</si>
  <si>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</si>
  <si>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</si>
  <si>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</si>
  <si>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</si>
  <si>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</si>
  <si>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</si>
  <si>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</si>
  <si>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</si>
  <si>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</si>
  <si>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</si>
  <si>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</si>
  <si>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</si>
  <si>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</si>
  <si>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</si>
  <si>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</si>
  <si>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</si>
  <si>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</si>
  <si>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</si>
  <si>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</si>
  <si>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</si>
  <si>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</si>
  <si>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</si>
  <si>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</si>
  <si>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</si>
  <si>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</si>
  <si>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</si>
  <si>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</si>
  <si>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</si>
  <si>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</si>
  <si>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</si>
  <si>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</si>
  <si>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</si>
  <si>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</si>
  <si>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</si>
  <si>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</si>
  <si>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</si>
  <si>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</si>
  <si>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</si>
  <si>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</si>
  <si>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</si>
  <si>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</si>
  <si>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</si>
  <si>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</si>
  <si>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</si>
  <si>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</si>
  <si>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</si>
  <si>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</si>
  <si>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</si>
  <si>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</si>
  <si>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</si>
  <si>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</si>
  <si>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</si>
  <si>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</si>
  <si>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</si>
  <si>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</si>
  <si>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</si>
  <si>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</si>
  <si>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</si>
  <si>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</si>
  <si>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</si>
  <si>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</si>
  <si>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</si>
  <si>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</si>
  <si>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</si>
  <si>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</si>
  <si>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</si>
  <si>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</si>
  <si>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</si>
  <si>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</si>
  <si>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</si>
  <si>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</si>
  <si>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</si>
  <si>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</si>
  <si>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</si>
  <si>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</si>
  <si>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</si>
  <si>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</si>
  <si>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</si>
  <si>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</si>
  <si>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</si>
  <si>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</si>
  <si>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</si>
  <si>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</si>
  <si>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</si>
  <si>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</si>
  <si>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</si>
  <si>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</si>
  <si>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</si>
  <si>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</si>
  <si>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</si>
  <si>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</si>
  <si>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</si>
  <si>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</si>
  <si>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</si>
  <si>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</si>
  <si>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</si>
  <si>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</si>
  <si>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</si>
  <si>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</si>
  <si>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</si>
  <si>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</si>
  <si>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</si>
  <si>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</si>
  <si>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</si>
  <si>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</si>
  <si>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</si>
  <si>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</si>
  <si>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</si>
  <si>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</si>
  <si>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</si>
  <si>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</si>
  <si>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</si>
  <si>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</si>
  <si>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</si>
  <si>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</si>
  <si>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</si>
  <si>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</si>
  <si>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</si>
  <si>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</si>
  <si>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</si>
  <si>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</si>
  <si>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</si>
  <si>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</si>
  <si>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</si>
  <si>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</si>
  <si>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</si>
  <si>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</si>
  <si>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</si>
  <si>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</si>
  <si>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</si>
  <si>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</si>
  <si>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</si>
  <si>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</si>
  <si>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</si>
  <si>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</si>
  <si>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</si>
  <si>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</si>
  <si>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</si>
  <si>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</si>
  <si>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</si>
  <si>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</si>
  <si>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</si>
  <si>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</si>
  <si>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</si>
  <si>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</si>
  <si>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</si>
  <si>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</si>
  <si>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</si>
  <si>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</si>
  <si>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</si>
  <si>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</si>
  <si>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</si>
  <si>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</si>
  <si>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</si>
  <si>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</si>
  <si>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</si>
  <si>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</si>
  <si>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</si>
  <si>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</si>
  <si>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</si>
  <si>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</si>
  <si>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</si>
  <si>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</si>
  <si>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</si>
  <si>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</si>
  <si>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</si>
  <si>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</si>
  <si>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</si>
  <si>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</si>
  <si>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</si>
  <si>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</si>
  <si>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</si>
  <si>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</si>
  <si>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</si>
  <si>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</si>
  <si>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</si>
  <si>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</si>
  <si>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</si>
  <si>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</si>
  <si>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</si>
  <si>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</si>
  <si>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</si>
  <si>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</si>
  <si>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</si>
  <si>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</si>
  <si>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</si>
  <si>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</si>
  <si>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</si>
  <si>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</si>
  <si>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</si>
  <si>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</si>
  <si>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</si>
  <si>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</si>
  <si>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</si>
  <si>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</si>
  <si>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</si>
  <si>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</si>
  <si>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</si>
  <si>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</si>
  <si>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</si>
  <si>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</si>
  <si>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</si>
  <si>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</si>
  <si>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</si>
  <si>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</si>
  <si>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</si>
  <si>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</si>
  <si>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</si>
  <si>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</si>
  <si>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</si>
  <si>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</si>
  <si>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</si>
  <si>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</si>
  <si>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</si>
  <si>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</si>
  <si>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</si>
  <si>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</si>
  <si>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</si>
  <si>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</si>
  <si>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</si>
  <si>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</si>
  <si>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</si>
  <si>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</si>
  <si>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</si>
  <si>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</si>
  <si>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</si>
  <si>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</si>
  <si>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</si>
  <si>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</si>
  <si>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</si>
  <si>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</si>
  <si>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</si>
  <si>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</si>
  <si>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</si>
  <si>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</si>
  <si>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</si>
  <si>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</si>
  <si>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</si>
  <si>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</si>
  <si>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</si>
  <si>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</si>
  <si>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</si>
  <si>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</si>
  <si>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</si>
  <si>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</si>
  <si>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</si>
  <si>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</si>
  <si>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</si>
  <si>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</si>
  <si>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</si>
  <si>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</si>
  <si>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</si>
  <si>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</si>
  <si>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</si>
  <si>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</si>
  <si>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</si>
  <si>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</si>
  <si>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</si>
  <si>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</si>
  <si>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</si>
  <si>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</si>
  <si>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</si>
  <si>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</si>
  <si>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</si>
  <si>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</si>
  <si>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</si>
  <si>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</si>
  <si>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</si>
  <si>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</si>
  <si>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</si>
  <si>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</si>
  <si>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</si>
  <si>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</si>
  <si>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</si>
  <si>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</si>
  <si>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</si>
  <si>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</si>
  <si>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</si>
  <si>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</si>
  <si>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</si>
  <si>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</si>
  <si>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</si>
  <si>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</si>
  <si>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</si>
  <si>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</si>
  <si>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</si>
  <si>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</si>
  <si>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</si>
  <si>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</si>
  <si>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</si>
  <si>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</si>
  <si>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</si>
  <si>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</si>
  <si>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</si>
  <si>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</si>
  <si>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</si>
  <si>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</si>
  <si>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</si>
  <si>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</si>
  <si>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</si>
  <si>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</si>
  <si>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</si>
  <si>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</si>
  <si>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</si>
  <si>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</si>
  <si>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</si>
  <si>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</si>
  <si>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</si>
  <si>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</si>
  <si>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</si>
  <si>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</si>
  <si>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</si>
  <si>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</si>
  <si>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</si>
  <si>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</si>
  <si>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</si>
  <si>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</si>
  <si>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</si>
  <si>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</si>
  <si>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</si>
  <si>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</si>
  <si>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</si>
  <si>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</si>
  <si>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</si>
  <si>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</si>
  <si>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</si>
  <si>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</si>
  <si>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</si>
  <si>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</si>
  <si>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</si>
  <si>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</si>
  <si>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</si>
  <si>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</si>
  <si>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</si>
  <si>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</si>
  <si>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</si>
  <si>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</si>
  <si>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</si>
  <si>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</si>
  <si>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</si>
  <si>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</si>
  <si>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</si>
  <si>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</si>
  <si>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</si>
  <si>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</si>
  <si>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</si>
  <si>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</si>
  <si>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</si>
  <si>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</si>
  <si>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</si>
  <si>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</si>
  <si>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</si>
  <si>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</si>
  <si>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</si>
  <si>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</si>
  <si>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</si>
  <si>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</si>
  <si>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</si>
  <si>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</si>
  <si>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</si>
  <si>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</si>
  <si>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</si>
  <si>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</si>
  <si>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</si>
  <si>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</si>
  <si>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</si>
  <si>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</si>
  <si>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</si>
  <si>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</si>
  <si>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</si>
  <si>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</si>
  <si>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</si>
  <si>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</si>
  <si>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</si>
  <si>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</si>
  <si>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</si>
  <si>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</si>
  <si>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</si>
  <si>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</si>
  <si>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</si>
  <si>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</si>
  <si>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</si>
  <si>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</si>
  <si>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</si>
  <si>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</si>
  <si>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</si>
  <si>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</si>
  <si>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</si>
  <si>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</si>
  <si>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</si>
  <si>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</si>
  <si>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</si>
  <si>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</si>
  <si>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</si>
  <si>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</si>
  <si>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</si>
  <si>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</si>
  <si>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</si>
  <si>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</si>
  <si>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</si>
  <si>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</si>
  <si>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</si>
  <si>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</si>
  <si>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</si>
  <si>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</si>
  <si>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</si>
  <si>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</si>
  <si>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</si>
  <si>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</si>
  <si>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</si>
  <si>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</si>
  <si>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</si>
  <si>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</si>
  <si>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</si>
  <si>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</si>
  <si>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</si>
  <si>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</si>
  <si>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</si>
  <si>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</si>
  <si>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</si>
  <si>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</si>
  <si>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</si>
  <si>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</si>
  <si>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</si>
  <si>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</si>
  <si>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</si>
  <si>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</si>
  <si>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</si>
  <si>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</si>
  <si>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</si>
  <si>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</si>
  <si>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</si>
  <si>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</si>
  <si>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</si>
  <si>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</si>
  <si>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</si>
  <si>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</si>
  <si>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</si>
  <si>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</si>
  <si>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</si>
  <si>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</si>
  <si>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</si>
  <si>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</si>
  <si>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</si>
  <si>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</si>
  <si>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</si>
  <si>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</si>
  <si>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</si>
  <si>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</si>
  <si>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</si>
  <si>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</si>
  <si>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</si>
  <si>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</si>
  <si>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</si>
  <si>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</si>
  <si>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</si>
  <si>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</si>
  <si>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</si>
  <si>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</si>
  <si>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</si>
  <si>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</si>
  <si>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</si>
  <si>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</si>
  <si>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</si>
  <si>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</si>
  <si>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</si>
  <si>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</si>
  <si>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</si>
  <si>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</si>
  <si>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</si>
  <si>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</si>
  <si>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</si>
  <si>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</si>
  <si>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</si>
  <si>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</si>
  <si>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</si>
  <si>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</si>
  <si>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</si>
  <si>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</si>
  <si>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</si>
  <si>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</si>
  <si>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</si>
  <si>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</si>
  <si>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</si>
  <si>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</si>
  <si>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</si>
  <si>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</si>
  <si>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</si>
  <si>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</si>
  <si>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</si>
  <si>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</si>
  <si>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</si>
  <si>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</si>
  <si>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</si>
  <si>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</si>
  <si>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</si>
  <si>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</si>
  <si>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</si>
  <si>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</si>
  <si>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</si>
  <si>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</si>
  <si>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</si>
  <si>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</si>
  <si>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</si>
  <si>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</si>
  <si>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</si>
  <si>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</si>
  <si>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</si>
  <si>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</si>
  <si>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</si>
  <si>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</si>
  <si>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</si>
  <si>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</si>
  <si>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</si>
  <si>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</si>
  <si>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</si>
  <si>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</si>
  <si>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</si>
  <si>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</si>
  <si>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</si>
  <si>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</si>
  <si>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</si>
  <si>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</si>
  <si>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</si>
  <si>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</si>
  <si>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</si>
  <si>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</si>
  <si>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</si>
  <si>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</si>
  <si>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</si>
  <si>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</si>
  <si>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</si>
  <si>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</si>
  <si>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</si>
  <si>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</si>
  <si>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</si>
  <si>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</si>
  <si>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</si>
  <si>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</si>
  <si>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</si>
  <si>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</si>
  <si>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</si>
  <si>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</si>
  <si>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</si>
  <si>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</si>
  <si>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</si>
  <si>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</si>
  <si>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</si>
  <si>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</si>
  <si>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</si>
  <si>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</si>
  <si>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</si>
  <si>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</si>
  <si>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</si>
  <si>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</si>
  <si>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</si>
  <si>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</si>
  <si>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</si>
  <si>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</si>
  <si>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</si>
  <si>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</si>
  <si>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</si>
  <si>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</si>
  <si>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</si>
  <si>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</si>
  <si>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</si>
  <si>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</si>
  <si>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</si>
  <si>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</si>
  <si>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</si>
  <si>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</si>
  <si>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</si>
  <si>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</si>
  <si>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</si>
  <si>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</si>
  <si>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</si>
  <si>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</si>
  <si>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</si>
  <si>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</si>
  <si>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</si>
  <si>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</si>
  <si>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</si>
  <si>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</si>
  <si>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</si>
  <si>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</si>
  <si>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</si>
  <si>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</si>
  <si>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</si>
  <si>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</si>
  <si>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</si>
  <si>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</si>
  <si>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</si>
  <si>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</si>
  <si>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</si>
  <si>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</si>
  <si>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</si>
  <si>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</si>
  <si>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</si>
  <si>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</si>
  <si>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</si>
  <si>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</si>
  <si>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</si>
  <si>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</si>
  <si>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</si>
  <si>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</si>
  <si>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</si>
  <si>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</si>
  <si>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</si>
  <si>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</si>
  <si>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</si>
  <si>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</si>
  <si>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</si>
  <si>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</si>
  <si>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</si>
  <si>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</si>
  <si>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</si>
  <si>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</si>
  <si>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</si>
  <si>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</si>
  <si>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</si>
  <si>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</si>
  <si>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</si>
  <si>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</si>
  <si>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</si>
  <si>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</si>
  <si>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</si>
  <si>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</si>
  <si>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</si>
  <si>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</si>
  <si>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</si>
  <si>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</si>
  <si>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</si>
  <si>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</si>
  <si>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</si>
  <si>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</si>
  <si>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</si>
  <si>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</si>
  <si>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</si>
  <si>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</si>
  <si>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</si>
  <si>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</si>
  <si>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</si>
  <si>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</si>
  <si>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</si>
  <si>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</si>
  <si>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</si>
  <si>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</si>
  <si>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</si>
  <si>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</si>
  <si>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</si>
  <si>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</si>
  <si>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</si>
  <si>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</si>
  <si>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</si>
  <si>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</si>
  <si>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</si>
  <si>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</si>
  <si>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</si>
  <si>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</si>
  <si>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</si>
  <si>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</si>
  <si>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</si>
  <si>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</si>
  <si>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</si>
  <si>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</si>
  <si>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</si>
  <si>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</si>
  <si>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</si>
  <si>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</si>
  <si>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</si>
  <si>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</si>
  <si>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</si>
  <si>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</si>
  <si>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</si>
  <si>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</si>
  <si>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</si>
  <si>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</si>
  <si>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</si>
  <si>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</si>
  <si>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</si>
  <si>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</si>
  <si>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</si>
  <si>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</si>
  <si>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</si>
  <si>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</si>
  <si>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</si>
  <si>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</si>
  <si>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</si>
  <si>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</si>
  <si>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</si>
  <si>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</si>
  <si>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</si>
  <si>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</si>
  <si>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</si>
  <si>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</si>
  <si>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</si>
  <si>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</si>
  <si>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</si>
  <si>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</si>
  <si>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</si>
  <si>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</si>
  <si>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</si>
  <si>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</si>
  <si>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</si>
  <si>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</si>
  <si>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</si>
  <si>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</si>
  <si>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</si>
  <si>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</si>
  <si>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</si>
  <si>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</si>
  <si>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</si>
  <si>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</si>
  <si>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</si>
  <si>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</si>
  <si>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</si>
  <si>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</si>
  <si>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</si>
  <si>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</si>
  <si>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</si>
  <si>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</si>
  <si>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</si>
  <si>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</si>
  <si>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</si>
  <si>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</si>
  <si>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</si>
  <si>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</si>
  <si>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</si>
  <si>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</si>
  <si>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</si>
  <si>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</si>
  <si>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</si>
  <si>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</si>
  <si>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</si>
  <si>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</si>
  <si>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</si>
  <si>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</si>
  <si>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</si>
  <si>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</si>
  <si>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</si>
  <si>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</si>
  <si>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</si>
  <si>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</si>
  <si>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</si>
  <si>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</si>
  <si>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</si>
  <si>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</si>
  <si>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</si>
  <si>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</si>
  <si>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</si>
  <si>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</si>
  <si>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</si>
  <si>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</si>
  <si>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</si>
  <si>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</si>
  <si>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</si>
  <si>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</si>
  <si>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</si>
  <si>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</si>
  <si>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</si>
  <si>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</si>
  <si>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</si>
  <si>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</si>
  <si>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</si>
  <si>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</si>
  <si>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</si>
  <si>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</si>
  <si>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</si>
  <si>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</si>
  <si>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</si>
  <si>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</si>
  <si>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</si>
  <si>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</si>
  <si>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</si>
  <si>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</si>
  <si>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</si>
  <si>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</si>
  <si>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</si>
  <si>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</si>
  <si>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</si>
  <si>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</si>
  <si>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</si>
  <si>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</si>
  <si>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</si>
  <si>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</si>
  <si>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</si>
  <si>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</si>
  <si>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</si>
  <si>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</si>
  <si>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</si>
  <si>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</si>
  <si>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</si>
  <si>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</si>
  <si>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</si>
  <si>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</si>
  <si>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</si>
  <si>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</si>
  <si>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</si>
  <si>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</si>
  <si>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</si>
  <si>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</si>
  <si>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</si>
  <si>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</si>
  <si>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</si>
  <si>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</si>
  <si>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</si>
  <si>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</si>
  <si>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</si>
  <si>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</si>
  <si>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</si>
  <si>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</si>
  <si>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</si>
  <si>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</si>
  <si>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</si>
  <si>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</si>
  <si>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</si>
  <si>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</si>
  <si>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</si>
  <si>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</si>
  <si>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</si>
  <si>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</si>
  <si>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</si>
  <si>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</si>
  <si>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</si>
  <si>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</si>
  <si>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</si>
  <si>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</si>
  <si>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</si>
  <si>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</si>
  <si>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</si>
  <si>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</si>
  <si>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</si>
  <si>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</si>
  <si>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</si>
  <si>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</si>
  <si>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</si>
  <si>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</si>
  <si>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</si>
  <si>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</si>
  <si>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</si>
  <si>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</si>
  <si>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</si>
  <si>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</si>
  <si>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</si>
  <si>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</si>
  <si>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</si>
  <si>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</si>
  <si>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</si>
  <si>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</si>
  <si>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</si>
  <si>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</si>
  <si>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</si>
  <si>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</si>
  <si>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</si>
  <si>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</si>
  <si>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</si>
  <si>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</si>
  <si>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</si>
  <si>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</si>
  <si>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</si>
  <si>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</si>
  <si>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</si>
  <si>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</si>
  <si>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</si>
  <si>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</si>
  <si>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</si>
  <si>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</si>
  <si>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</si>
  <si>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</si>
  <si>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</si>
  <si>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</si>
  <si>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</si>
  <si>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</si>
  <si>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</si>
  <si>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</si>
  <si>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</si>
  <si>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</si>
  <si>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</si>
  <si>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</si>
  <si>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</si>
  <si>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</si>
  <si>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</si>
  <si>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</si>
  <si>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</si>
  <si>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</si>
  <si>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</si>
  <si>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</si>
  <si>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</si>
  <si>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</si>
  <si>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</si>
  <si>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</si>
  <si>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</si>
  <si>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</si>
  <si>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</si>
  <si>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</si>
  <si>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</si>
  <si>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</si>
  <si>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</si>
  <si>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</si>
  <si>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</si>
  <si>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</si>
  <si>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</si>
  <si>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</si>
  <si>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</si>
  <si>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</si>
  <si>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</si>
  <si>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</si>
  <si>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</si>
  <si>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</si>
  <si>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</si>
  <si>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</si>
  <si>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</si>
  <si>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</si>
  <si>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</si>
  <si>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</si>
  <si>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</si>
  <si>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</si>
  <si>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</si>
  <si>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</si>
  <si>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</si>
  <si>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</si>
  <si>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</si>
  <si>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</si>
  <si>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</si>
  <si>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</si>
  <si>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</si>
  <si>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</si>
  <si>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</si>
  <si>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</si>
  <si>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</si>
  <si>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</si>
  <si>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</si>
  <si>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</si>
  <si>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</si>
  <si>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</si>
  <si>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</si>
  <si>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</si>
  <si>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</si>
  <si>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</si>
  <si>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</si>
  <si>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</si>
  <si>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</si>
  <si>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</si>
  <si>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</si>
  <si>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</si>
  <si>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</si>
  <si>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</si>
  <si>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</si>
  <si>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</si>
  <si>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</si>
  <si>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</si>
  <si>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</si>
  <si>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</si>
  <si>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</si>
  <si>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</si>
  <si>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</si>
  <si>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</si>
  <si>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</si>
  <si>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</si>
  <si>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</si>
  <si>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</si>
  <si>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</si>
  <si>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</si>
  <si>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</si>
  <si>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</si>
  <si>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</si>
  <si>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</si>
  <si>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</si>
  <si>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</si>
  <si>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</si>
  <si>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</si>
  <si>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</si>
  <si>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</si>
  <si>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</si>
  <si>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</si>
  <si>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</si>
  <si>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</si>
  <si>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</si>
  <si>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</si>
  <si>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</si>
  <si>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</si>
  <si>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</si>
  <si>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</si>
  <si>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</si>
  <si>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</si>
  <si>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</si>
  <si>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</si>
  <si>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</si>
  <si>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</si>
  <si>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</si>
  <si>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</si>
  <si>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</si>
  <si>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</si>
  <si>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</si>
  <si>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</si>
  <si>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</si>
  <si>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</si>
  <si>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</si>
  <si>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</si>
  <si>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</si>
  <si>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</si>
  <si>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</si>
  <si>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</si>
  <si>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</si>
  <si>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</si>
  <si>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</si>
  <si>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</si>
  <si>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</si>
  <si>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</si>
  <si>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</si>
  <si>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</si>
  <si>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</si>
  <si>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</si>
  <si>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</si>
  <si>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</si>
  <si>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</si>
  <si>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</si>
  <si>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</si>
  <si>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</si>
  <si>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</si>
  <si>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</si>
  <si>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</si>
  <si>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</si>
  <si>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</si>
  <si>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</si>
  <si>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</si>
  <si>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</si>
  <si>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</si>
  <si>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</si>
  <si>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</si>
  <si>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</si>
  <si>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</si>
  <si>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</si>
  <si>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</si>
  <si>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</si>
  <si>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</si>
  <si>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</si>
  <si>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</si>
  <si>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</si>
  <si>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</si>
  <si>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</si>
  <si>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</si>
  <si>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</si>
  <si>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</si>
  <si>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</si>
  <si>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</si>
  <si>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</si>
  <si>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</si>
  <si>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</si>
  <si>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</si>
  <si>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</si>
  <si>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</si>
  <si>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</si>
  <si>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</si>
  <si>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</si>
  <si>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</si>
  <si>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</si>
  <si>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</si>
  <si>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</si>
  <si>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</si>
  <si>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</si>
  <si>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</si>
  <si>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</si>
  <si>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</si>
  <si>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</si>
  <si>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</si>
  <si>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</si>
  <si>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</si>
  <si>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</si>
  <si>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</si>
  <si>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</si>
  <si>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</si>
  <si>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</si>
  <si>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</si>
  <si>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</si>
  <si>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</si>
  <si>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</si>
  <si>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</si>
  <si>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</si>
  <si>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</si>
  <si>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</si>
  <si>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</si>
  <si>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</si>
  <si>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</si>
  <si>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</si>
  <si>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</si>
  <si>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</si>
  <si>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</si>
  <si>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</si>
  <si>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</si>
  <si>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</si>
  <si>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</si>
  <si>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</si>
  <si>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</si>
  <si>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</si>
  <si>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</si>
  <si>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</si>
  <si>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</si>
  <si>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</si>
  <si>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</si>
  <si>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</si>
  <si>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</si>
  <si>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</si>
  <si>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</si>
  <si>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</si>
  <si>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</si>
  <si>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</si>
  <si>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</si>
  <si>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</si>
  <si>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</si>
  <si>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</si>
  <si>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</si>
  <si>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</si>
  <si>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</si>
  <si>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</si>
  <si>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</si>
  <si>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</si>
  <si>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</si>
  <si>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</si>
  <si>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</si>
  <si>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</si>
  <si>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</si>
  <si>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</si>
  <si>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</si>
  <si>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</si>
  <si>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</si>
  <si>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</si>
  <si>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</si>
  <si>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</si>
  <si>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</si>
  <si>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</si>
  <si>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</si>
  <si>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</si>
  <si>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</si>
  <si>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</si>
  <si>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</si>
  <si>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</si>
  <si>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</si>
  <si>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</si>
  <si>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</si>
  <si>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</si>
  <si>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</si>
  <si>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</si>
  <si>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</si>
  <si>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</si>
  <si>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</si>
  <si>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</si>
  <si>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</si>
  <si>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</si>
  <si>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</si>
  <si>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</si>
  <si>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</si>
  <si>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</si>
  <si>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</si>
  <si>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</si>
  <si>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</si>
  <si>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</si>
  <si>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</si>
  <si>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</si>
  <si>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</si>
  <si>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</si>
  <si>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</si>
  <si>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</si>
  <si>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</si>
  <si>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</si>
  <si>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</si>
  <si>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</si>
  <si>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</si>
  <si>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</si>
  <si>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</si>
  <si>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</si>
  <si>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</si>
  <si>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</si>
  <si>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</si>
  <si>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</si>
  <si>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</si>
  <si>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</si>
  <si>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</si>
  <si>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</si>
  <si>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</si>
  <si>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</si>
  <si>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</si>
  <si>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</si>
  <si>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</si>
  <si>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</si>
  <si>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</si>
  <si>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</si>
  <si>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</si>
  <si>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</si>
  <si>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</si>
  <si>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</si>
  <si>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</si>
  <si>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</si>
  <si>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</si>
  <si>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</si>
  <si>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</si>
  <si>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</si>
  <si>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</si>
  <si>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</si>
  <si>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</si>
  <si>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</si>
  <si>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</si>
  <si>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</si>
  <si>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</si>
  <si>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</si>
  <si>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</si>
  <si>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</si>
  <si>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</si>
  <si>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</si>
  <si>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</si>
  <si>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</si>
  <si>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</si>
  <si>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</si>
  <si>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</si>
  <si>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</si>
  <si>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</si>
  <si>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</si>
  <si>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</si>
  <si>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</si>
  <si>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</si>
  <si>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</si>
  <si>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</si>
  <si>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</si>
  <si>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</si>
  <si>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</si>
  <si>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</si>
  <si>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</si>
  <si>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</si>
  <si>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</si>
  <si>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</si>
  <si>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</si>
  <si>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</si>
  <si>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</si>
  <si>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</si>
  <si>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</si>
  <si>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</si>
  <si>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</si>
  <si>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</si>
  <si>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</si>
  <si>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</si>
  <si>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</si>
  <si>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</si>
  <si>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</si>
  <si>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</si>
  <si>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</si>
  <si>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</si>
  <si>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</si>
  <si>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</si>
  <si>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</si>
  <si>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</si>
  <si>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</si>
  <si>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</si>
  <si>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</si>
  <si>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</si>
  <si>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</si>
  <si>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</si>
  <si>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</si>
  <si>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</si>
  <si>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</si>
  <si>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</si>
  <si>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</si>
  <si>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</si>
  <si>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</si>
  <si>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</si>
  <si>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</si>
  <si>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</si>
  <si>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</si>
  <si>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</si>
  <si>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</si>
  <si>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</si>
  <si>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</si>
  <si>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</si>
  <si>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</si>
  <si>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</si>
  <si>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</si>
  <si>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</si>
  <si>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</si>
  <si>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</si>
  <si>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</si>
  <si>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</si>
  <si>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</si>
  <si>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</si>
  <si>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</si>
  <si>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</si>
  <si>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</si>
  <si>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</si>
  <si>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</si>
  <si>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</si>
  <si>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</si>
  <si>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</si>
  <si>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</si>
  <si>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</si>
  <si>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</si>
  <si>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</si>
  <si>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</si>
  <si>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</si>
  <si>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</si>
  <si>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</si>
  <si>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</si>
  <si>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</si>
  <si>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</si>
  <si>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</si>
  <si>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</si>
  <si>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</si>
  <si>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</si>
  <si>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</si>
  <si>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</si>
  <si>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</si>
  <si>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</si>
  <si>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</si>
  <si>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</si>
  <si>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</si>
  <si>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</si>
  <si>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</si>
  <si>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</si>
  <si>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</si>
  <si>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</si>
  <si>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</si>
  <si>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</si>
  <si>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</si>
  <si>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</si>
  <si>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</si>
  <si>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</si>
  <si>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</si>
  <si>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</si>
  <si>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</si>
  <si>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</si>
  <si>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</si>
  <si>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</si>
  <si>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</si>
  <si>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</si>
  <si>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</si>
  <si>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</si>
  <si>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</si>
  <si>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</si>
  <si>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</si>
  <si>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</si>
  <si>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</si>
  <si>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</si>
  <si>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</si>
  <si>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</si>
  <si>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</si>
  <si>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</si>
  <si>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</si>
  <si>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</si>
  <si>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</si>
  <si>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</si>
  <si>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</si>
  <si>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</si>
  <si>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</si>
  <si>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</si>
  <si>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</si>
  <si>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</si>
  <si>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</si>
  <si>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</si>
  <si>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</si>
  <si>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</si>
  <si>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</si>
  <si>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</si>
  <si>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</si>
  <si>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</si>
  <si>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</si>
  <si>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</si>
  <si>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</si>
  <si>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</si>
  <si>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</si>
  <si>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</si>
  <si>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</si>
  <si>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</si>
  <si>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</si>
  <si>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</si>
  <si>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</si>
  <si>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</si>
  <si>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</si>
  <si>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</si>
  <si>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</si>
  <si>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</si>
  <si>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</si>
  <si>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</si>
  <si>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</si>
  <si>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</si>
  <si>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</si>
  <si>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</si>
  <si>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</si>
  <si>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</si>
  <si>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</si>
  <si>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</si>
  <si>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</si>
  <si>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</si>
  <si>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</si>
  <si>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</si>
  <si>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</si>
  <si>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</si>
  <si>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</si>
  <si>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</si>
  <si>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</si>
  <si>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</si>
  <si>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</si>
  <si>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</si>
  <si>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</si>
  <si>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</si>
  <si>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</si>
  <si>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</si>
  <si>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</si>
  <si>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</si>
  <si>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</si>
  <si>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</si>
  <si>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</si>
  <si>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</si>
  <si>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</si>
  <si>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</si>
  <si>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</si>
  <si>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</si>
  <si>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</si>
  <si>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</si>
  <si>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</si>
  <si>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</si>
  <si>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</si>
  <si>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</si>
  <si>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</si>
  <si>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</si>
  <si>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</si>
  <si>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</si>
  <si>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</si>
  <si>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</si>
  <si>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</si>
  <si>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</si>
  <si>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</si>
  <si>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</si>
  <si>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</si>
  <si>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</si>
  <si>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</si>
  <si>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</si>
  <si>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</si>
  <si>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</si>
  <si>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</si>
  <si>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</si>
  <si>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</si>
  <si>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</si>
  <si>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</si>
  <si>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</si>
  <si>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</si>
  <si>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</si>
  <si>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</si>
  <si>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</si>
  <si>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</si>
  <si>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</si>
  <si>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</si>
  <si>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</si>
  <si>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</si>
  <si>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</si>
  <si>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</si>
  <si>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</si>
  <si>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</si>
  <si>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</si>
  <si>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</si>
  <si>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</si>
  <si>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</si>
  <si>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</si>
  <si>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</si>
  <si>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</si>
  <si>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</si>
  <si>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</si>
  <si>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</si>
  <si>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</si>
  <si>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</si>
  <si>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</si>
  <si>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</si>
  <si>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</si>
  <si>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</si>
  <si>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</si>
  <si>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</si>
  <si>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</si>
  <si>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</si>
  <si>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</si>
  <si>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</si>
  <si>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</si>
  <si>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</si>
  <si>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</si>
  <si>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</si>
  <si>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</si>
  <si>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</si>
  <si>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</si>
  <si>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</si>
  <si>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</si>
  <si>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</si>
  <si>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</si>
  <si>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</si>
  <si>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</si>
  <si>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</si>
  <si>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</si>
  <si>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</si>
  <si>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</si>
  <si>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</si>
  <si>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</si>
  <si>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</si>
  <si>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</si>
  <si>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</si>
  <si>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</si>
  <si>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</si>
  <si>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</si>
  <si>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</si>
  <si>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</si>
  <si>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</si>
  <si>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</si>
  <si>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</si>
  <si>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</si>
  <si>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</si>
  <si>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</si>
  <si>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</si>
  <si>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</si>
  <si>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</si>
  <si>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</si>
  <si>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</si>
  <si>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</si>
  <si>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</si>
  <si>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</si>
  <si>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</si>
  <si>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</si>
  <si>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</si>
  <si>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</si>
  <si>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</si>
  <si>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</si>
  <si>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</si>
  <si>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</si>
  <si>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</si>
  <si>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</si>
  <si>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</si>
  <si>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</si>
  <si>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</si>
  <si>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</si>
  <si>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</si>
  <si>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</si>
  <si>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</si>
  <si>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</si>
  <si>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</si>
  <si>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</si>
  <si>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</si>
  <si>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</si>
  <si>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</si>
  <si>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</si>
  <si>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</si>
  <si>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</si>
  <si>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</si>
  <si>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</si>
  <si>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</si>
  <si>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</si>
  <si>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</si>
  <si>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</si>
  <si>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</si>
  <si>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</si>
  <si>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</si>
  <si>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</si>
  <si>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</si>
  <si>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</si>
  <si>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</si>
  <si>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</si>
  <si>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</si>
  <si>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</si>
  <si>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</si>
  <si>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</si>
  <si>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</si>
  <si>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</si>
  <si>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</si>
  <si>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</si>
  <si>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</si>
  <si>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</si>
  <si>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</si>
  <si>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</si>
  <si>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</si>
  <si>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</si>
  <si>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</si>
  <si>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</si>
  <si>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</si>
  <si>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</si>
  <si>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</si>
  <si>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</si>
  <si>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</si>
  <si>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</si>
  <si>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</si>
  <si>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</si>
  <si>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</si>
  <si>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</si>
  <si>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</si>
  <si>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</si>
  <si>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</si>
  <si>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</si>
  <si>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</si>
  <si>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</si>
  <si>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</si>
  <si>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</si>
  <si>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</si>
  <si>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</si>
  <si>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</si>
  <si>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</si>
  <si>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</si>
  <si>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</si>
  <si>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</si>
  <si>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</si>
  <si>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</si>
  <si>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</si>
  <si>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</si>
  <si>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</si>
  <si>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</si>
  <si>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</si>
  <si>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</si>
  <si>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</si>
  <si>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</si>
  <si>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</si>
  <si>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</si>
  <si>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</si>
  <si>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</si>
  <si>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</si>
  <si>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</si>
  <si>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</si>
  <si>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</si>
  <si>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</si>
  <si>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</si>
  <si>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</si>
  <si>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</si>
  <si>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</si>
  <si>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</si>
  <si>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</si>
  <si>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</si>
  <si>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</si>
  <si>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</si>
  <si>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</si>
  <si>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</si>
  <si>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</si>
  <si>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</si>
  <si>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</si>
  <si>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</si>
  <si>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</si>
  <si>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</si>
  <si>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</si>
  <si>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</si>
  <si>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</si>
  <si>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</si>
  <si>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</si>
  <si>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</si>
  <si>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</si>
  <si>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</si>
  <si>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</si>
  <si>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</si>
  <si>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</si>
  <si>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</si>
  <si>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</si>
  <si>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</si>
  <si>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</si>
  <si>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</si>
  <si>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</si>
  <si>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</si>
  <si>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</si>
  <si>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</si>
  <si>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</si>
  <si>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</si>
  <si>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</si>
  <si>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</si>
  <si>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</si>
  <si>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</si>
  <si>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</si>
  <si>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</si>
  <si>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</si>
  <si>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</si>
  <si>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</si>
  <si>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</si>
  <si>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</si>
  <si>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</si>
  <si>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</si>
  <si>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</si>
  <si>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</si>
  <si>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</si>
  <si>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</si>
  <si>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</si>
  <si>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</si>
  <si>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</si>
  <si>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</si>
  <si>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</si>
  <si>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</si>
  <si>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</si>
  <si>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</si>
  <si>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</si>
  <si>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</si>
  <si>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</si>
  <si>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</si>
  <si>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</si>
  <si>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</si>
  <si>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</si>
  <si>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</si>
  <si>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</si>
  <si>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</si>
  <si>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</si>
  <si>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</si>
  <si>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</si>
  <si>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</si>
  <si>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</si>
  <si>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</si>
  <si>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</si>
  <si>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</si>
  <si>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</si>
  <si>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</si>
  <si>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</si>
  <si>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</si>
  <si>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</si>
  <si>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</si>
  <si>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</si>
  <si>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</si>
  <si>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</si>
  <si>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</si>
  <si>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</si>
  <si>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</si>
  <si>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</si>
  <si>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</si>
  <si>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</si>
  <si>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</si>
  <si>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</si>
  <si>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</si>
  <si>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</si>
  <si>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</si>
  <si>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</si>
  <si>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</si>
  <si>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</si>
  <si>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</si>
  <si>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</si>
  <si>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</si>
  <si>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</si>
  <si>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</si>
  <si>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</si>
  <si>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</si>
  <si>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</si>
  <si>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</si>
  <si>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</si>
  <si>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</si>
  <si>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</si>
  <si>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</si>
  <si>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</si>
  <si>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</si>
  <si>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</si>
  <si>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</si>
  <si>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</si>
  <si>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</si>
  <si>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</si>
  <si>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</si>
  <si>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</si>
  <si>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</si>
  <si>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</si>
  <si>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</si>
  <si>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</si>
  <si>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</si>
  <si>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</si>
  <si>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</si>
  <si>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</si>
  <si>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</si>
  <si>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</si>
  <si>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</si>
  <si>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</si>
  <si>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</si>
  <si>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</si>
  <si>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</si>
  <si>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</si>
  <si>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</si>
  <si>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</si>
  <si>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</si>
  <si>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</si>
  <si>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</si>
  <si>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</si>
  <si>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</si>
  <si>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</si>
  <si>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</si>
  <si>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</si>
  <si>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</si>
  <si>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</si>
  <si>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</si>
  <si>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</si>
  <si>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</si>
  <si>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</si>
  <si>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</si>
  <si>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</si>
  <si>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</si>
  <si>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</si>
  <si>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</si>
  <si>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</si>
  <si>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</si>
  <si>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</si>
  <si>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</si>
  <si>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</si>
  <si>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</si>
  <si>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</si>
  <si>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</si>
  <si>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</si>
  <si>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</si>
  <si>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</si>
  <si>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</si>
  <si>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</si>
  <si>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</si>
  <si>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</si>
  <si>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</si>
  <si>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</si>
  <si>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</si>
  <si>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</si>
  <si>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</si>
  <si>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</si>
  <si>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</si>
  <si>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</si>
  <si>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</si>
  <si>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</si>
  <si>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</si>
  <si>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</si>
  <si>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</si>
  <si>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</si>
  <si>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</si>
  <si>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</si>
  <si>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</si>
  <si>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</si>
  <si>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</si>
  <si>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</si>
  <si>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</si>
  <si>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</si>
  <si>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</si>
  <si>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</si>
  <si>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</si>
  <si>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</si>
  <si>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</si>
  <si>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</si>
  <si>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</si>
  <si>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</si>
  <si>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</si>
  <si>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</si>
  <si>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</si>
  <si>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</si>
  <si>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</si>
  <si>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</si>
  <si>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</si>
  <si>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</si>
  <si>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</si>
  <si>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</si>
  <si>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</si>
  <si>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</si>
  <si>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</si>
  <si>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</si>
  <si>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</si>
  <si>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</si>
  <si>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</si>
  <si>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</si>
  <si>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</si>
  <si>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</si>
  <si>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</si>
  <si>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</si>
  <si>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</si>
  <si>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</si>
  <si>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</si>
  <si>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</si>
  <si>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</si>
  <si>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</si>
  <si>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</si>
  <si>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</si>
  <si>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</si>
  <si>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</si>
  <si>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</si>
  <si>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</si>
  <si>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</si>
  <si>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</si>
  <si>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</si>
  <si>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</si>
  <si>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</si>
  <si>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</si>
  <si>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</si>
  <si>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</si>
  <si>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</si>
  <si>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</si>
  <si>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</si>
  <si>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</si>
  <si>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</si>
  <si>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</si>
  <si>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</si>
  <si>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</si>
  <si>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</si>
  <si>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</si>
  <si>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</si>
  <si>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</si>
  <si>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</si>
  <si>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</si>
  <si>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</si>
  <si>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</si>
  <si>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</si>
  <si>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</si>
  <si>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</si>
  <si>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</si>
  <si>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</si>
  <si>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</si>
  <si>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</si>
  <si>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</si>
  <si>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</si>
  <si>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</si>
  <si>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</si>
  <si>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</si>
  <si>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</si>
  <si>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</si>
  <si>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</si>
  <si>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</si>
  <si>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</si>
  <si>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</si>
  <si>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</si>
  <si>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</si>
  <si>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</si>
  <si>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</si>
  <si>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</si>
  <si>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</si>
  <si>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</si>
  <si>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</si>
  <si>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</si>
  <si>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</si>
  <si>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</si>
  <si>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</si>
  <si>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</si>
  <si>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</si>
  <si>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</si>
  <si>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</si>
  <si>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</si>
  <si>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</si>
  <si>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</si>
  <si>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</si>
  <si>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</si>
  <si>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</si>
  <si>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</si>
  <si>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</si>
  <si>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</si>
  <si>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</si>
  <si>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</si>
  <si>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</si>
  <si>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</si>
  <si>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</si>
  <si>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</si>
  <si>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</si>
  <si>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</si>
  <si>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</si>
  <si>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</si>
  <si>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</si>
  <si>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</si>
  <si>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</si>
  <si>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</si>
  <si>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</si>
  <si>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</si>
  <si>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</si>
  <si>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</si>
  <si>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</si>
  <si>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</si>
  <si>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</si>
  <si>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</si>
  <si>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</si>
  <si>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</si>
  <si>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</si>
  <si>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</si>
  <si>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</si>
  <si>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</si>
  <si>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</si>
  <si>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</si>
  <si>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</si>
  <si>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</si>
  <si>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</si>
  <si>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</si>
  <si>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</si>
  <si>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</si>
  <si>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</si>
  <si>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</si>
  <si>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</si>
  <si>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</si>
  <si>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</si>
  <si>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</si>
  <si>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</si>
  <si>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</si>
  <si>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</si>
  <si>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</si>
  <si>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</si>
  <si>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</si>
  <si>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</si>
  <si>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</si>
  <si>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</si>
  <si>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</si>
  <si>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</si>
  <si>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</si>
  <si>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</si>
  <si>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</si>
  <si>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</si>
  <si>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</si>
  <si>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</si>
  <si>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</si>
  <si>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</si>
  <si>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</si>
  <si>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</si>
  <si>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</si>
  <si>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</si>
  <si>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</si>
  <si>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</si>
  <si>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</si>
  <si>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</si>
  <si>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</si>
  <si>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</si>
  <si>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</si>
  <si>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</si>
  <si>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</si>
  <si>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</si>
  <si>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</si>
  <si>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</si>
  <si>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</si>
  <si>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</si>
  <si>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</si>
  <si>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</si>
  <si>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</si>
  <si>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</si>
  <si>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</si>
  <si>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</si>
  <si>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</si>
  <si>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</si>
  <si>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</si>
  <si>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</si>
  <si>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</si>
  <si>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</si>
  <si>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</si>
  <si>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</si>
  <si>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</si>
  <si>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</si>
  <si>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</si>
  <si>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</si>
  <si>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</si>
  <si>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</si>
  <si>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</si>
  <si>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</si>
  <si>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</si>
  <si>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</si>
  <si>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</si>
  <si>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</si>
  <si>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</si>
  <si>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</si>
  <si>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</si>
  <si>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</si>
  <si>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</si>
  <si>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</si>
  <si>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</si>
  <si>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</si>
  <si>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</si>
  <si>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</si>
  <si>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</si>
  <si>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</si>
  <si>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</si>
  <si>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</si>
  <si>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</si>
  <si>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</si>
  <si>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</si>
  <si>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</si>
  <si>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</si>
  <si>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</si>
  <si>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</si>
  <si>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</si>
  <si>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</si>
  <si>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</si>
  <si>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</si>
  <si>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</si>
  <si>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</si>
  <si>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</si>
  <si>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</si>
  <si>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</si>
  <si>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</si>
  <si>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</si>
  <si>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</si>
  <si>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</si>
  <si>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</si>
  <si>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</si>
  <si>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</si>
  <si>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</si>
  <si>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</si>
  <si>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</si>
  <si>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</si>
  <si>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</si>
  <si>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</si>
  <si>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</si>
  <si>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</si>
  <si>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</si>
  <si>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</si>
  <si>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</si>
  <si>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</si>
  <si>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</si>
  <si>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</si>
  <si>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</si>
  <si>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</si>
  <si>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</si>
  <si>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</si>
  <si>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</si>
  <si>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</si>
  <si>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</si>
  <si>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</si>
  <si>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</si>
  <si>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</si>
  <si>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</si>
  <si>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</si>
  <si>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</si>
  <si>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</si>
  <si>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</si>
  <si>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</si>
  <si>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</si>
  <si>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</si>
  <si>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</si>
  <si>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</si>
  <si>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</si>
  <si>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</si>
  <si>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</si>
  <si>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</si>
  <si>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</si>
  <si>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</si>
  <si>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</si>
  <si>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</si>
  <si>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</si>
  <si>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</si>
  <si>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</si>
  <si>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</si>
  <si>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</si>
  <si>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</si>
  <si>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</si>
  <si>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</si>
  <si>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</si>
  <si>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</si>
  <si>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</si>
  <si>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</si>
  <si>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</si>
  <si>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</si>
  <si>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</si>
  <si>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</si>
  <si>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</si>
  <si>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</si>
  <si>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</si>
  <si>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</si>
  <si>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</si>
  <si>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</si>
  <si>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</si>
  <si>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</si>
  <si>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</si>
  <si>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</si>
  <si>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</si>
  <si>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</si>
  <si>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</si>
  <si>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</si>
  <si>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</si>
  <si>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</si>
  <si>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</si>
  <si>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</si>
  <si>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</si>
  <si>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</si>
  <si>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</si>
  <si>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</si>
  <si>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</si>
  <si>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</si>
  <si>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</si>
  <si>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</si>
  <si>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</si>
  <si>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</si>
  <si>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</si>
  <si>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</si>
  <si>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</si>
  <si>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</si>
  <si>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</si>
  <si>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</si>
  <si>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</si>
  <si>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</si>
  <si>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</si>
  <si>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</si>
  <si>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</si>
  <si>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</si>
  <si>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</si>
  <si>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</si>
  <si>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</si>
  <si>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</si>
  <si>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</si>
  <si>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</si>
  <si>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</si>
  <si>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</si>
  <si>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</si>
  <si>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</si>
  <si>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</si>
  <si>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</si>
  <si>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</si>
  <si>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</si>
  <si>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</si>
  <si>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</si>
  <si>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</si>
  <si>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</si>
  <si>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</si>
  <si>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</si>
  <si>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</si>
  <si>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</si>
  <si>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</si>
  <si>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</si>
  <si>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</si>
  <si>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</si>
  <si>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</si>
  <si>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</si>
  <si>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</si>
  <si>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</si>
  <si>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</si>
  <si>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</si>
  <si>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</si>
  <si>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</si>
  <si>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</si>
  <si>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</si>
  <si>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</si>
  <si>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</si>
  <si>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</si>
  <si>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</si>
  <si>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</si>
  <si>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</si>
  <si>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</si>
  <si>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</si>
  <si>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</si>
  <si>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</si>
  <si>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</si>
  <si>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</si>
  <si>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</si>
  <si>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</si>
  <si>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</si>
  <si>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</si>
  <si>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</si>
  <si>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</si>
  <si>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</si>
  <si>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</si>
  <si>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</si>
  <si>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</si>
  <si>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</si>
  <si>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</si>
  <si>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</si>
  <si>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</si>
  <si>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</si>
  <si>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</si>
  <si>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</si>
  <si>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</si>
  <si>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</si>
  <si>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</si>
  <si>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</si>
  <si>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</si>
  <si>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</si>
  <si>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</si>
  <si>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</si>
  <si>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</si>
  <si>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</si>
  <si>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</si>
  <si>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</si>
  <si>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</si>
  <si>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</si>
  <si>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</si>
  <si>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</si>
  <si>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</si>
  <si>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</si>
  <si>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</si>
  <si>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</si>
  <si>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</si>
  <si>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</si>
  <si>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</si>
  <si>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</si>
  <si>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</si>
  <si>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</si>
  <si>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</si>
  <si>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</si>
  <si>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</si>
  <si>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</si>
  <si>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</si>
  <si>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</si>
  <si>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</si>
  <si>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</si>
  <si>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</si>
  <si>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</si>
  <si>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</si>
  <si>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</si>
  <si>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</si>
  <si>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</si>
  <si>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</si>
  <si>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</si>
  <si>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</si>
  <si>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</si>
  <si>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</si>
  <si>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</si>
  <si>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</si>
  <si>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</si>
  <si>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</si>
  <si>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</si>
  <si>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</si>
  <si>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</si>
  <si>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</si>
  <si>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</si>
  <si>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</si>
  <si>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</si>
  <si>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</si>
  <si>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</si>
  <si>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</si>
  <si>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</si>
  <si>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</si>
  <si>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</si>
  <si>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</si>
  <si>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</si>
  <si>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</si>
  <si>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</si>
  <si>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</si>
  <si>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</si>
  <si>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</si>
  <si>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</si>
  <si>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</si>
  <si>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</si>
  <si>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</si>
  <si>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</si>
  <si>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</si>
  <si>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</si>
  <si>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</si>
  <si>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</si>
  <si>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</si>
  <si>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</si>
  <si>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</si>
  <si>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</si>
  <si>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</si>
  <si>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</si>
  <si>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</si>
  <si>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</si>
  <si>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</si>
  <si>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</si>
  <si>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</si>
  <si>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</si>
  <si>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</si>
  <si>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</si>
  <si>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</si>
  <si>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</si>
  <si>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</si>
  <si>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</si>
  <si>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</si>
  <si>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</si>
  <si>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</si>
  <si>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</si>
  <si>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</si>
  <si>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</si>
  <si>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</si>
  <si>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</si>
  <si>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</si>
  <si>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</si>
  <si>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</si>
  <si>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</si>
  <si>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</si>
  <si>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</si>
  <si>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</si>
  <si>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</si>
  <si>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</si>
  <si>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</si>
  <si>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</si>
  <si>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</si>
  <si>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</si>
  <si>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</si>
  <si>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</si>
  <si>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</si>
  <si>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</si>
  <si>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</si>
  <si>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</si>
  <si>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</si>
  <si>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</si>
  <si>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</si>
  <si>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</si>
  <si>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</si>
  <si>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</si>
  <si>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</si>
  <si>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</si>
  <si>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</si>
  <si>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</si>
  <si>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</si>
  <si>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</si>
  <si>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</si>
  <si>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</si>
  <si>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</si>
  <si>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</si>
  <si>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</si>
  <si>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</si>
  <si>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</si>
  <si>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</si>
  <si>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</si>
  <si>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</si>
  <si>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</si>
  <si>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</si>
  <si>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</si>
  <si>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</si>
  <si>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</si>
  <si>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</si>
  <si>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</si>
  <si>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</si>
  <si>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</si>
  <si>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</si>
  <si>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</si>
  <si>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</si>
  <si>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</si>
  <si>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</si>
  <si>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</si>
  <si>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</si>
  <si>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</si>
  <si>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</si>
  <si>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</si>
  <si>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</si>
  <si>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</si>
  <si>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</si>
  <si>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</si>
  <si>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</si>
  <si>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</si>
  <si>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</si>
  <si>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</si>
  <si>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</si>
  <si>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</si>
  <si>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</si>
  <si>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</si>
  <si>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</si>
  <si>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</si>
  <si>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</si>
  <si>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</si>
  <si>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</si>
  <si>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</si>
  <si>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</si>
  <si>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</si>
  <si>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</si>
  <si>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</si>
  <si>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</si>
  <si>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</si>
  <si>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</si>
  <si>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</si>
  <si>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</si>
  <si>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</si>
  <si>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</si>
  <si>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</si>
  <si>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</si>
  <si>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</si>
  <si>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</si>
  <si>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</si>
  <si>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</si>
  <si>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</si>
  <si>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</si>
  <si>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</si>
  <si>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</si>
  <si>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</si>
  <si>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</si>
  <si>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</si>
  <si>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</si>
  <si>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</si>
  <si>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</si>
  <si>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</si>
  <si>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</si>
  <si>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</si>
  <si>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</si>
  <si>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</si>
  <si>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</si>
  <si>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</si>
  <si>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</si>
  <si>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</si>
  <si>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</si>
  <si>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</si>
  <si>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</si>
  <si>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</si>
  <si>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</si>
  <si>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</si>
  <si>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</si>
  <si>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</si>
  <si>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</si>
  <si>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</si>
  <si>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</si>
  <si>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</si>
  <si>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</si>
  <si>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</si>
  <si>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</si>
  <si>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</si>
  <si>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</si>
  <si>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</si>
  <si>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</si>
  <si>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</si>
  <si>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</si>
  <si>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</si>
  <si>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</si>
  <si>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</si>
  <si>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</si>
  <si>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</si>
  <si>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</si>
  <si>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</si>
  <si>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</si>
  <si>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</si>
  <si>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</si>
  <si>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</si>
  <si>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</si>
  <si>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</si>
  <si>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</si>
  <si>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</si>
  <si>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</si>
  <si>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</si>
  <si>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</si>
  <si>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</si>
  <si>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</si>
  <si>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</si>
  <si>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</si>
  <si>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</si>
  <si>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</si>
  <si>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</si>
  <si>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</si>
  <si>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</si>
  <si>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</si>
  <si>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</si>
  <si>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</si>
  <si>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</si>
  <si>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</si>
  <si>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</si>
  <si>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</si>
  <si>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</si>
  <si>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</si>
  <si>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</si>
  <si>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</si>
  <si>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</si>
  <si>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</si>
  <si>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</si>
  <si>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</si>
  <si>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</si>
  <si>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</si>
  <si>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</si>
  <si>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</si>
  <si>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</si>
  <si>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</si>
  <si>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</si>
  <si>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</si>
  <si>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</si>
  <si>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</si>
  <si>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</si>
  <si>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</si>
  <si>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</si>
  <si>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</si>
  <si>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</si>
  <si>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</si>
  <si>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</si>
  <si>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</si>
  <si>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</si>
  <si>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</si>
  <si>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</si>
  <si>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</si>
  <si>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</si>
  <si>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</si>
  <si>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</si>
  <si>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</si>
  <si>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</si>
  <si>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</si>
  <si>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</si>
  <si>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</si>
  <si>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</si>
  <si>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</si>
  <si>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</si>
  <si>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</si>
  <si>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</si>
  <si>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</si>
  <si>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</si>
  <si>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</si>
  <si>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</si>
  <si>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</si>
  <si>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</si>
  <si>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</si>
  <si>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</si>
  <si>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</si>
  <si>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</si>
  <si>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</si>
  <si>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</si>
  <si>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</si>
  <si>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</si>
  <si>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</si>
  <si>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</si>
  <si>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</si>
  <si>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</si>
  <si>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</si>
  <si>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</si>
  <si>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</si>
  <si>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</si>
  <si>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</si>
  <si>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</si>
  <si>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</si>
  <si>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</si>
  <si>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</si>
  <si>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</si>
  <si>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</si>
  <si>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</si>
  <si>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</si>
  <si>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</si>
  <si>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</si>
  <si>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</si>
  <si>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</si>
  <si>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</si>
  <si>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</si>
  <si>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</si>
  <si>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</si>
  <si>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</si>
  <si>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</si>
  <si>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</si>
  <si>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</si>
  <si>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</si>
  <si>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</si>
  <si>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</si>
  <si>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</si>
  <si>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</si>
  <si>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</si>
  <si>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</si>
  <si>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</si>
  <si>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</si>
  <si>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</si>
  <si>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</si>
  <si>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</si>
  <si>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</si>
  <si>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</si>
  <si>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</si>
  <si>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</si>
  <si>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</si>
  <si>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</si>
  <si>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</si>
  <si>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</si>
  <si>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</si>
  <si>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</si>
  <si>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</si>
  <si>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</si>
  <si>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</si>
  <si>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</si>
  <si>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</si>
  <si>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</si>
  <si>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</si>
  <si>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</si>
  <si>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</si>
  <si>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</si>
  <si>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</si>
  <si>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</si>
  <si>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</si>
  <si>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</si>
  <si>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</si>
  <si>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</si>
  <si>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</si>
  <si>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</si>
  <si>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</si>
  <si>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</si>
  <si>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</si>
  <si>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</si>
  <si>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</si>
  <si>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</si>
  <si>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</si>
  <si>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</si>
  <si>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</si>
  <si>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</si>
  <si>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</si>
  <si>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</si>
  <si>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</si>
  <si>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</si>
  <si>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</si>
  <si>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</si>
  <si>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</si>
  <si>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</si>
  <si>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</si>
  <si>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</si>
  <si>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</si>
  <si>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</si>
  <si>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</si>
  <si>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</si>
  <si>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</si>
  <si>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</si>
  <si>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</si>
  <si>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</si>
  <si>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</si>
  <si>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</si>
  <si>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</si>
  <si>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</si>
  <si>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</si>
  <si>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</si>
  <si>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</si>
  <si>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</si>
  <si>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</si>
  <si>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</si>
  <si>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</si>
  <si>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</si>
  <si>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</si>
  <si>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</si>
  <si>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</si>
  <si>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</si>
  <si>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</si>
  <si>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</si>
  <si>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</si>
  <si>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</si>
  <si>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</si>
  <si>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</si>
  <si>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</si>
  <si>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</si>
  <si>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</si>
  <si>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</si>
  <si>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</si>
  <si>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</si>
  <si>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</si>
  <si>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</si>
  <si>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</si>
  <si>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</si>
  <si>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</si>
  <si>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</si>
  <si>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</si>
  <si>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</si>
  <si>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</si>
  <si>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</si>
  <si>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</si>
  <si>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</si>
  <si>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</si>
  <si>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</si>
  <si>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</si>
  <si>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</si>
  <si>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</si>
  <si>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</si>
  <si>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</si>
  <si>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</si>
  <si>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</si>
  <si>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</si>
  <si>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</si>
  <si>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</si>
  <si>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</si>
  <si>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</si>
  <si>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</si>
  <si>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</si>
  <si>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</si>
  <si>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</si>
  <si>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</si>
  <si>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</si>
  <si>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</si>
  <si>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</si>
  <si>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</si>
  <si>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</si>
  <si>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</si>
  <si>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</si>
  <si>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</si>
  <si>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</si>
  <si>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</si>
  <si>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</si>
  <si>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</si>
  <si>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</si>
  <si>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</si>
  <si>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</si>
  <si>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</si>
  <si>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</si>
  <si>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</si>
  <si>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</si>
  <si>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</si>
  <si>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</si>
  <si>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</si>
  <si>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</si>
  <si>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</si>
  <si>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</si>
  <si>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</si>
  <si>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</si>
  <si>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</si>
  <si>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</si>
  <si>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</si>
  <si>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</si>
  <si>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</si>
  <si>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</si>
  <si>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</si>
  <si>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</si>
  <si>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</si>
  <si>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</si>
  <si>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</si>
  <si>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</si>
  <si>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</si>
  <si>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</si>
  <si>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</si>
  <si>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</si>
  <si>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</si>
  <si>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</si>
  <si>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</si>
  <si>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</si>
  <si>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</si>
  <si>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</si>
  <si>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</si>
  <si>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</si>
  <si>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</si>
  <si>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</si>
  <si>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</si>
  <si>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</si>
  <si>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</si>
  <si>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</si>
  <si>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</si>
  <si>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</si>
  <si>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</si>
  <si>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</si>
  <si>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</si>
  <si>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</si>
  <si>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</si>
  <si>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</si>
  <si>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</si>
  <si>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</si>
  <si>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</si>
  <si>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</si>
  <si>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</si>
  <si>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</si>
  <si>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</si>
  <si>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</si>
  <si>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</si>
  <si>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</si>
  <si>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</si>
  <si>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</si>
  <si>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</si>
  <si>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</si>
  <si>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</si>
  <si>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</si>
  <si>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</si>
  <si>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</si>
  <si>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</si>
  <si>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</si>
  <si>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</si>
  <si>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</si>
  <si>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</si>
  <si>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</si>
  <si>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</si>
  <si>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</si>
  <si>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</si>
  <si>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</si>
  <si>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</si>
  <si>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</si>
  <si>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</si>
  <si>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</si>
  <si>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</si>
  <si>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</si>
  <si>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</si>
  <si>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</si>
  <si>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</si>
  <si>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</si>
  <si>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</si>
  <si>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</si>
  <si>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</si>
  <si>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</si>
  <si>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</si>
  <si>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</si>
  <si>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</si>
  <si>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</si>
  <si>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</si>
  <si>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</si>
  <si>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</si>
  <si>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</si>
  <si>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</si>
  <si>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</si>
  <si>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</si>
  <si>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</si>
  <si>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</si>
  <si>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</si>
  <si>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</si>
  <si>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</si>
  <si>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</si>
  <si>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</si>
  <si>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</si>
  <si>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</si>
  <si>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</si>
  <si>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</si>
  <si>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</si>
  <si>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</si>
  <si>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</si>
  <si>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</si>
  <si>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</si>
  <si>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</si>
  <si>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</si>
  <si>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</si>
  <si>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</si>
  <si>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</si>
  <si>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</si>
  <si>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</si>
  <si>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</si>
  <si>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</si>
  <si>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</si>
  <si>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</si>
  <si>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</si>
  <si>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</si>
  <si>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</si>
  <si>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</si>
  <si>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</si>
  <si>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</si>
  <si>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</si>
  <si>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</si>
  <si>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</si>
  <si>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</si>
  <si>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</si>
  <si>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</si>
  <si>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</si>
  <si>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</si>
  <si>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</si>
  <si>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</si>
  <si>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</si>
  <si>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</si>
  <si>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</si>
  <si>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</si>
  <si>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</si>
  <si>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</si>
  <si>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</si>
  <si>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</si>
  <si>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</si>
  <si>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</si>
  <si>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</si>
  <si>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</si>
  <si>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</si>
  <si>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</si>
  <si>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</si>
  <si>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</si>
  <si>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</si>
  <si>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</si>
  <si>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</si>
  <si>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</si>
  <si>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</si>
  <si>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</si>
  <si>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</si>
  <si>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</si>
  <si>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</si>
  <si>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</si>
  <si>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</si>
  <si>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</si>
  <si>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</si>
  <si>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</si>
  <si>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</si>
  <si>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</si>
  <si>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</si>
  <si>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</si>
  <si>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</si>
  <si>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</si>
  <si>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</si>
  <si>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</si>
  <si>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</si>
  <si>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</si>
  <si>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</si>
  <si>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</si>
  <si>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</si>
  <si>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</si>
  <si>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</si>
  <si>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</si>
  <si>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</si>
  <si>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</si>
  <si>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</si>
  <si>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</si>
  <si>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</si>
  <si>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</si>
  <si>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</si>
  <si>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</si>
  <si>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</si>
  <si>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</si>
  <si>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</si>
  <si>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</si>
  <si>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</si>
  <si>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</si>
  <si>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</si>
  <si>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</si>
  <si>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</si>
  <si>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</si>
  <si>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</si>
  <si>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</si>
  <si>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</si>
  <si>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</si>
  <si>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</si>
  <si>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</si>
  <si>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</si>
  <si>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</si>
  <si>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</si>
  <si>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</si>
  <si>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</si>
  <si>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</si>
  <si>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</si>
  <si>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</si>
  <si>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</si>
  <si>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</si>
  <si>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</si>
  <si>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</si>
  <si>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</si>
  <si>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</si>
  <si>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</si>
  <si>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</si>
  <si>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</si>
  <si>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</si>
  <si>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</si>
  <si>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</si>
  <si>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</si>
  <si>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</si>
  <si>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</si>
  <si>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</si>
  <si>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</si>
  <si>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</si>
  <si>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</si>
  <si>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</si>
  <si>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</si>
  <si>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</si>
  <si>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</si>
  <si>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</si>
  <si>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</si>
  <si>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</si>
  <si>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</si>
  <si>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</si>
  <si>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</si>
  <si>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</si>
  <si>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</si>
  <si>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</si>
  <si>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</si>
  <si>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</si>
  <si>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</si>
  <si>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</si>
  <si>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</si>
  <si>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</si>
  <si>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</si>
  <si>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</si>
  <si>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</si>
  <si>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</si>
  <si>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</si>
  <si>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</si>
  <si>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</si>
  <si>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</si>
  <si>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</si>
  <si>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</si>
  <si>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</si>
  <si>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</si>
  <si>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</si>
  <si>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</si>
  <si>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</si>
  <si>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</si>
  <si>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</si>
  <si>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</si>
  <si>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</si>
  <si>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</si>
  <si>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</si>
  <si>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</si>
  <si>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</si>
  <si>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</si>
  <si>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</si>
  <si>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</si>
  <si>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</si>
  <si>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</si>
  <si>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</si>
  <si>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</si>
  <si>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</si>
  <si>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</si>
  <si>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</si>
  <si>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</si>
  <si>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</si>
  <si>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</si>
  <si>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</si>
  <si>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</si>
  <si>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</si>
  <si>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</si>
  <si>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</si>
  <si>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</si>
  <si>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</si>
  <si>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</si>
  <si>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</si>
  <si>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</si>
  <si>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</si>
  <si>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</si>
  <si>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</si>
  <si>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</si>
  <si>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</si>
  <si>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</si>
  <si>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</si>
  <si>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</si>
  <si>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</si>
  <si>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</si>
  <si>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</si>
  <si>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</si>
  <si>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</si>
  <si>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</si>
  <si>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</si>
  <si>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</si>
  <si>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</si>
  <si>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</si>
  <si>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</si>
  <si>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</si>
  <si>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</si>
  <si>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</si>
  <si>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</si>
  <si>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</si>
  <si>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</si>
  <si>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</si>
  <si>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</si>
  <si>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</si>
  <si>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</si>
  <si>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</si>
  <si>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</si>
  <si>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</si>
  <si>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</si>
  <si>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</si>
  <si>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</si>
  <si>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</si>
  <si>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</si>
  <si>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</si>
  <si>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</si>
  <si>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</si>
  <si>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</si>
  <si>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</si>
  <si>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</si>
  <si>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</si>
  <si>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</si>
  <si>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</si>
  <si>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</si>
  <si>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</si>
  <si>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</si>
  <si>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</si>
  <si>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</si>
  <si>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</si>
  <si>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</si>
  <si>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</si>
  <si>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</si>
  <si>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</si>
  <si>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</si>
  <si>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</si>
  <si>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</si>
  <si>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</si>
  <si>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</si>
  <si>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</si>
  <si>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</si>
  <si>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</si>
  <si>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</si>
  <si>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</si>
  <si>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</si>
  <si>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</si>
  <si>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</si>
  <si>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</si>
  <si>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</si>
  <si>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</si>
  <si>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</si>
  <si>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</si>
  <si>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</si>
  <si>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</si>
  <si>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</si>
  <si>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</si>
  <si>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</si>
  <si>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</si>
  <si>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</si>
  <si>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</si>
  <si>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</si>
  <si>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</si>
  <si>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</si>
  <si>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</si>
  <si>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</si>
  <si>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</si>
  <si>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</si>
  <si>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</si>
  <si>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</si>
  <si>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</si>
  <si>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</si>
  <si>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</si>
  <si>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</si>
  <si>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</si>
  <si>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</si>
  <si>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</si>
  <si>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</si>
  <si>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</si>
  <si>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</si>
  <si>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</si>
  <si>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</si>
  <si>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</si>
  <si>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</si>
  <si>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</si>
  <si>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</si>
  <si>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</si>
  <si>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</si>
  <si>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</si>
  <si>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</si>
  <si>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</si>
  <si>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</si>
  <si>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</si>
  <si>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</si>
  <si>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</si>
  <si>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</si>
  <si>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</si>
  <si>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</si>
  <si>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</si>
  <si>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</si>
  <si>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</si>
  <si>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</si>
  <si>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</si>
  <si>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</si>
  <si>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</si>
  <si>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</si>
  <si>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</si>
  <si>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</si>
  <si>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</si>
  <si>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</si>
  <si>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</si>
  <si>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</si>
  <si>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</si>
  <si>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</si>
  <si>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</si>
  <si>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</si>
  <si>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</si>
  <si>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</si>
  <si>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</si>
  <si>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</si>
  <si>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</si>
  <si>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</si>
  <si>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</si>
  <si>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</si>
  <si>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</si>
  <si>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</si>
  <si>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</si>
  <si>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</si>
  <si>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</si>
  <si>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</si>
  <si>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</si>
  <si>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</si>
  <si>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</si>
  <si>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</si>
  <si>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</si>
  <si>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</si>
  <si>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</si>
  <si>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</si>
  <si>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</si>
  <si>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</si>
  <si>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</si>
  <si>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</si>
  <si>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</si>
  <si>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</si>
  <si>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</si>
  <si>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</si>
  <si>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</si>
  <si>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</si>
  <si>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</si>
  <si>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</si>
  <si>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</si>
  <si>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</si>
  <si>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</si>
  <si>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</si>
  <si>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</si>
  <si>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</si>
  <si>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</si>
  <si>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</si>
  <si>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</si>
  <si>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</si>
  <si>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</si>
  <si>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</si>
  <si>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</si>
  <si>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</si>
  <si>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</si>
  <si>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</si>
  <si>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</si>
  <si>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</si>
  <si>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</si>
  <si>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</si>
  <si>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</si>
  <si>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</si>
  <si>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</si>
  <si>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</si>
  <si>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</si>
  <si>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</si>
  <si>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</si>
  <si>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</si>
  <si>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</si>
  <si>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</si>
  <si>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</si>
  <si>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</si>
  <si>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</si>
  <si>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</si>
  <si>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</si>
  <si>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</si>
  <si>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</si>
  <si>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</si>
  <si>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</si>
  <si>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</si>
  <si>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</si>
  <si>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</si>
  <si>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</si>
  <si>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</si>
  <si>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</si>
  <si>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</si>
  <si>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</si>
  <si>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</si>
  <si>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</si>
  <si>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</si>
  <si>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</si>
  <si>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</si>
  <si>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</si>
  <si>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</si>
  <si>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</si>
  <si>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</si>
  <si>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</si>
  <si>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</si>
  <si>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</si>
  <si>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</si>
  <si>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</si>
  <si>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</si>
  <si>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</si>
  <si>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</si>
  <si>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</si>
  <si>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</si>
  <si>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</si>
  <si>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</si>
  <si>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</si>
  <si>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</si>
  <si>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</si>
  <si>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</si>
  <si>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</si>
  <si>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</si>
  <si>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</si>
  <si>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</si>
  <si>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</si>
  <si>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</si>
  <si>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</si>
  <si>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</si>
  <si>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</si>
  <si>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</si>
  <si>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</si>
  <si>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</si>
  <si>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</si>
  <si>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</si>
  <si>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</si>
  <si>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</si>
  <si>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</si>
  <si>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</si>
  <si>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</si>
  <si>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</si>
  <si>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</si>
  <si>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</si>
  <si>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</si>
  <si>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</si>
  <si>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</si>
  <si>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</si>
  <si>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</si>
  <si>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</si>
  <si>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</si>
  <si>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</si>
  <si>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</si>
  <si>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</si>
  <si>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</si>
  <si>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</si>
  <si>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</si>
  <si>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</si>
  <si>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</si>
  <si>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</si>
  <si>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</si>
  <si>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</si>
  <si>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</si>
  <si>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</si>
  <si>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</si>
  <si>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</si>
  <si>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</si>
  <si>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</si>
  <si>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</si>
  <si>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</si>
  <si>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</si>
  <si>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</si>
  <si>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</si>
  <si>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</si>
  <si>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</si>
  <si>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</si>
  <si>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</si>
  <si>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</si>
  <si>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</si>
  <si>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</si>
  <si>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</si>
  <si>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</si>
  <si>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</si>
  <si>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</si>
  <si>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</si>
  <si>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</si>
  <si>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</si>
  <si>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</si>
  <si>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</si>
  <si>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</si>
  <si>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</si>
  <si>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</si>
  <si>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</si>
  <si>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</si>
  <si>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</si>
  <si>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</si>
  <si>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</si>
  <si>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</si>
  <si>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</si>
  <si>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</si>
  <si>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</si>
  <si>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</si>
  <si>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</si>
  <si>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</si>
  <si>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</si>
  <si>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</si>
  <si>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</si>
  <si>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</si>
  <si>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</si>
  <si>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</si>
  <si>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</si>
  <si>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</si>
  <si>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</si>
  <si>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</si>
  <si>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</si>
  <si>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</si>
  <si>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</si>
  <si>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</si>
  <si>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</si>
  <si>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</si>
  <si>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</si>
  <si>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</si>
  <si>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</si>
  <si>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</si>
  <si>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</si>
  <si>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</si>
  <si>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</si>
  <si>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</si>
  <si>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</si>
  <si>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</si>
  <si>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</si>
  <si>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</si>
  <si>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</si>
  <si>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</si>
  <si>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</si>
  <si>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</si>
  <si>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</si>
  <si>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</si>
  <si>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</si>
  <si>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</si>
  <si>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</si>
  <si>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</si>
  <si>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</si>
  <si>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</si>
  <si>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</si>
  <si>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</si>
  <si>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</si>
  <si>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</si>
  <si>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</si>
  <si>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</si>
  <si>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</si>
  <si>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</si>
  <si>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</si>
  <si>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</si>
  <si>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</si>
  <si>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</si>
  <si>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</si>
  <si>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</si>
  <si>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</si>
  <si>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</si>
  <si>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</si>
  <si>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</si>
  <si>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</si>
  <si>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</si>
  <si>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</si>
  <si>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</si>
  <si>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</si>
  <si>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</si>
  <si>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</si>
  <si>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</si>
  <si>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</si>
  <si>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</si>
  <si>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</si>
  <si>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</si>
  <si>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</si>
  <si>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</si>
  <si>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</si>
  <si>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</si>
  <si>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</si>
  <si>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</si>
  <si>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</si>
  <si>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</si>
  <si>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</si>
  <si>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</si>
  <si>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</si>
  <si>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</si>
  <si>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</si>
  <si>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</si>
  <si>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</si>
  <si>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</si>
  <si>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</si>
  <si>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</si>
  <si>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</si>
  <si>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</si>
  <si>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</si>
  <si>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</si>
  <si>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</si>
  <si>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</si>
  <si>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</si>
  <si>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</si>
  <si>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</si>
  <si>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</si>
  <si>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</si>
  <si>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</si>
  <si>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</si>
  <si>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</si>
  <si>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</si>
  <si>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</si>
  <si>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</si>
  <si>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</si>
  <si>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</si>
  <si>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</si>
  <si>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</si>
  <si>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</si>
  <si>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</si>
  <si>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</si>
  <si>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</si>
  <si>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</si>
  <si>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</si>
  <si>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</si>
  <si>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</si>
  <si>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</si>
  <si>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</si>
  <si>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</si>
  <si>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</si>
  <si>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</si>
  <si>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</si>
  <si>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</si>
  <si>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</si>
  <si>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</si>
  <si>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</si>
  <si>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</si>
  <si>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</si>
  <si>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</si>
  <si>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</si>
  <si>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</si>
  <si>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</si>
  <si>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</si>
  <si>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</si>
  <si>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</si>
  <si>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</si>
  <si>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</si>
  <si>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</si>
  <si>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</si>
  <si>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</si>
  <si>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</si>
  <si>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</si>
  <si>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</si>
  <si>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</si>
  <si>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</si>
  <si>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</si>
  <si>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</si>
  <si>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</si>
  <si>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</si>
  <si>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</si>
  <si>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</si>
  <si>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</si>
  <si>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</si>
  <si>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</si>
  <si>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</si>
  <si>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</si>
  <si>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</si>
  <si>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</si>
  <si>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</si>
  <si>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</si>
  <si>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</si>
  <si>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</si>
  <si>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</si>
  <si>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</si>
  <si>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</si>
  <si>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</si>
  <si>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</si>
  <si>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</si>
  <si>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</si>
  <si>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</si>
  <si>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</si>
  <si>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</si>
  <si>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</si>
  <si>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</si>
  <si>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</si>
  <si>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</si>
  <si>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</si>
  <si>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</si>
  <si>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</si>
  <si>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</si>
  <si>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</si>
  <si>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</si>
  <si>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</si>
  <si>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</si>
  <si>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</si>
  <si>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</si>
  <si>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</si>
  <si>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</si>
  <si>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</si>
  <si>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</si>
  <si>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</si>
  <si>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</si>
  <si>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</si>
  <si>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</si>
  <si>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</si>
  <si>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</si>
  <si>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</si>
  <si>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</si>
  <si>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</si>
  <si>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</si>
  <si>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</si>
  <si>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</si>
  <si>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</si>
  <si>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</si>
  <si>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</si>
  <si>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</si>
  <si>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</si>
  <si>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</si>
  <si>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</si>
  <si>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</si>
  <si>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</si>
  <si>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</si>
  <si>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</si>
  <si>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</si>
  <si>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</si>
  <si>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</si>
  <si>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</si>
  <si>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</si>
  <si>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</si>
  <si>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</si>
  <si>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</si>
  <si>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</si>
  <si>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</si>
  <si>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</si>
  <si>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</si>
  <si>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</si>
  <si>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</si>
  <si>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</si>
  <si>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</si>
  <si>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</si>
  <si>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</si>
  <si>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</si>
  <si>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</si>
  <si>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</si>
  <si>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</si>
  <si>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</si>
  <si>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</si>
  <si>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</si>
  <si>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</si>
  <si>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</si>
  <si>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</si>
  <si>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</si>
  <si>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</si>
  <si>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</si>
  <si>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</si>
  <si>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</si>
  <si>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</si>
  <si>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</si>
  <si>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</si>
  <si>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</si>
  <si>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</si>
  <si>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</si>
  <si>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</si>
  <si>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</si>
  <si>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</si>
  <si>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</si>
  <si>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</si>
  <si>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</si>
  <si>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</si>
  <si>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</si>
  <si>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</si>
  <si>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</si>
  <si>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</si>
  <si>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</si>
  <si>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</si>
  <si>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</si>
  <si>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</si>
  <si>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</si>
  <si>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</si>
  <si>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</si>
  <si>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</si>
  <si>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</si>
  <si>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</si>
  <si>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</si>
  <si>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</si>
  <si>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</si>
  <si>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</si>
  <si>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</si>
  <si>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</si>
  <si>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</si>
  <si>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</si>
  <si>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</si>
  <si>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</si>
  <si>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</si>
  <si>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</si>
  <si>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</si>
  <si>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</si>
  <si>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</si>
  <si>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</si>
  <si>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</si>
  <si>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</si>
  <si>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</si>
  <si>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</si>
  <si>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</si>
  <si>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</si>
  <si>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</si>
  <si>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</si>
  <si>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</si>
  <si>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</si>
  <si>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</si>
  <si>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</si>
  <si>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</si>
  <si>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</si>
  <si>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</si>
  <si>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</si>
  <si>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</si>
  <si>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</si>
  <si>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</si>
  <si>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</si>
  <si>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</si>
  <si>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</si>
  <si>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</si>
  <si>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</si>
  <si>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</si>
  <si>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</si>
  <si>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</si>
  <si>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</si>
  <si>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</si>
  <si>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</si>
  <si>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</si>
  <si>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</si>
  <si>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</si>
  <si>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</si>
  <si>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</si>
  <si>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</si>
  <si>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</si>
  <si>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</si>
  <si>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</si>
  <si>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</si>
  <si>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</si>
  <si>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</si>
  <si>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</si>
  <si>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</si>
  <si>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</si>
  <si>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</si>
  <si>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</si>
  <si>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</si>
  <si>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</si>
  <si>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</si>
  <si>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</si>
  <si>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</si>
  <si>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</si>
  <si>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</si>
  <si>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</si>
  <si>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</si>
  <si>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</si>
  <si>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</si>
  <si>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</si>
  <si>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</si>
  <si>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</si>
  <si>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</si>
  <si>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</si>
  <si>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</si>
  <si>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</si>
  <si>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</si>
  <si>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</si>
  <si>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</si>
  <si>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</si>
  <si>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</si>
  <si>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</si>
  <si>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</si>
  <si>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</si>
  <si>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</si>
  <si>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</si>
  <si>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</si>
  <si>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</si>
  <si>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</si>
  <si>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</si>
  <si>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</si>
  <si>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</si>
  <si>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</si>
  <si>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</si>
  <si>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</si>
  <si>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</si>
  <si>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</si>
  <si>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</si>
  <si>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</si>
  <si>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</si>
  <si>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</si>
  <si>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</si>
  <si>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</si>
  <si>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</si>
  <si>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</si>
  <si>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</si>
  <si>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</si>
  <si>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</si>
  <si>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</si>
  <si>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</si>
  <si>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</si>
  <si>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</si>
  <si>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</si>
  <si>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</si>
  <si>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</si>
  <si>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</si>
  <si>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</si>
  <si>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</si>
  <si>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</si>
  <si>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</si>
  <si>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</si>
  <si>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</si>
  <si>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</si>
  <si>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</si>
  <si>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</si>
  <si>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</si>
  <si>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</si>
  <si>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</si>
  <si>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</si>
  <si>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</si>
  <si>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</si>
  <si>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</si>
  <si>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</si>
  <si>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</si>
  <si>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</si>
  <si>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</si>
  <si>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</si>
  <si>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</si>
  <si>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</si>
  <si>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</si>
  <si>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</si>
  <si>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</si>
  <si>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</si>
  <si>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</si>
  <si>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</si>
  <si>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</si>
  <si>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</si>
  <si>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</si>
  <si>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</si>
  <si>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</si>
  <si>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</si>
  <si>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</si>
  <si>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</si>
  <si>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</si>
  <si>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</si>
  <si>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</si>
  <si>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</si>
  <si>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</si>
  <si>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</si>
  <si>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</si>
  <si>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</si>
  <si>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</si>
  <si>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</si>
  <si>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</si>
  <si>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</si>
  <si>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</si>
  <si>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</si>
  <si>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</si>
  <si>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</si>
  <si>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</si>
  <si>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</si>
  <si>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</si>
  <si>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</si>
  <si>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</si>
  <si>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</si>
  <si>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</si>
  <si>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</si>
  <si>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</si>
  <si>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</si>
  <si>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</si>
  <si>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</si>
  <si>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</si>
  <si>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</si>
  <si>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</si>
  <si>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</si>
  <si>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</si>
  <si>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</si>
  <si>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</si>
  <si>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</si>
  <si>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</si>
  <si>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</si>
  <si>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</si>
  <si>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</si>
  <si>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</si>
  <si>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</si>
  <si>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</si>
  <si>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</si>
  <si>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</si>
  <si>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</si>
  <si>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</si>
  <si>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</si>
  <si>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</si>
  <si>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</si>
  <si>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</si>
  <si>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</si>
  <si>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</si>
  <si>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</si>
  <si>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</si>
  <si>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</si>
  <si>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</si>
  <si>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</si>
  <si>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</si>
  <si>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</si>
  <si>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</si>
  <si>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</si>
  <si>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</si>
  <si>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</si>
  <si>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</si>
  <si>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</si>
  <si>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</si>
  <si>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</si>
  <si>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</si>
  <si>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</si>
  <si>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</si>
  <si>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</si>
  <si>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</si>
  <si>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</si>
  <si>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</si>
  <si>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</si>
  <si>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</si>
  <si>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</si>
  <si>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</si>
  <si>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</si>
  <si>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</si>
  <si>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</si>
  <si>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</si>
  <si>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</si>
  <si>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</si>
  <si>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</si>
  <si>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</si>
  <si>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</si>
  <si>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</si>
  <si>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</si>
  <si>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</si>
  <si>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</si>
  <si>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</si>
  <si>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</si>
  <si>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</si>
  <si>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</si>
  <si>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</si>
  <si>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</si>
  <si>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</si>
  <si>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</si>
  <si>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</si>
  <si>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</si>
  <si>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</si>
  <si>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</si>
  <si>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</si>
  <si>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</si>
  <si>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</si>
  <si>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</si>
  <si>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</si>
  <si>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</si>
  <si>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</si>
  <si>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</si>
  <si>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</si>
  <si>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</si>
  <si>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</si>
  <si>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</si>
  <si>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</si>
  <si>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</si>
  <si>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</si>
  <si>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</si>
  <si>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</si>
  <si>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</si>
  <si>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</si>
  <si>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</si>
  <si>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</si>
  <si>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</si>
  <si>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</si>
  <si>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</si>
  <si>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</si>
  <si>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</si>
  <si>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</si>
  <si>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</si>
  <si>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</si>
  <si>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</si>
  <si>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</si>
  <si>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</si>
  <si>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</si>
  <si>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</si>
  <si>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</si>
  <si>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</si>
  <si>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</si>
  <si>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</si>
  <si>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</si>
  <si>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</si>
  <si>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</si>
  <si>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</si>
  <si>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</si>
  <si>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</si>
  <si>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</si>
  <si>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</si>
  <si>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</si>
  <si>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</si>
  <si>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</si>
  <si>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</si>
  <si>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</si>
  <si>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</si>
  <si>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</si>
  <si>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</si>
  <si>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</si>
  <si>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</si>
  <si>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</si>
  <si>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</si>
  <si>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</si>
  <si>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</si>
  <si>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</si>
  <si>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</si>
  <si>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</si>
  <si>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</si>
  <si>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</si>
  <si>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</si>
  <si>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</si>
  <si>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</si>
  <si>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</si>
  <si>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</si>
  <si>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</si>
  <si>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</si>
  <si>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</si>
  <si>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</si>
  <si>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</si>
  <si>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</si>
  <si>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</si>
  <si>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</si>
  <si>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</si>
  <si>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</si>
  <si>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</si>
  <si>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</si>
  <si>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</si>
  <si>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</si>
  <si>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</si>
  <si>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</si>
  <si>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</si>
  <si>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</si>
  <si>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</si>
  <si>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</si>
  <si>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</si>
  <si>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</si>
  <si>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</si>
  <si>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</si>
  <si>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</si>
  <si>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</si>
  <si>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</si>
  <si>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</si>
  <si>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</si>
  <si>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</si>
  <si>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</si>
  <si>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</si>
  <si>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</si>
  <si>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</si>
  <si>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</si>
  <si>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</si>
  <si>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</si>
  <si>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</si>
  <si>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</si>
  <si>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</si>
  <si>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</si>
  <si>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</si>
  <si>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</si>
  <si>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</si>
  <si>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</si>
  <si>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</si>
  <si>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</si>
  <si>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</si>
  <si>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</si>
  <si>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</si>
  <si>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</si>
  <si>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</si>
  <si>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</si>
  <si>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</si>
  <si>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</si>
  <si>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</si>
  <si>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</si>
  <si>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</si>
  <si>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</si>
  <si>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</si>
  <si>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</si>
  <si>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</si>
  <si>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</si>
  <si>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</si>
  <si>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</si>
  <si>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</si>
  <si>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</si>
  <si>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</si>
  <si>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</si>
  <si>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</si>
  <si>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</si>
  <si>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</si>
  <si>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</si>
  <si>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</si>
  <si>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</si>
  <si>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</si>
  <si>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</si>
  <si>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</si>
  <si>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</si>
  <si>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</si>
  <si>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</si>
  <si>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</si>
  <si>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</si>
  <si>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</si>
  <si>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</si>
  <si>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</si>
  <si>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</si>
  <si>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</si>
  <si>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</si>
  <si>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</si>
  <si>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</si>
  <si>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</si>
  <si>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</si>
  <si>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</si>
  <si>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</si>
  <si>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</si>
  <si>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</si>
  <si>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</si>
  <si>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</si>
  <si>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</si>
  <si>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</si>
  <si>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</si>
  <si>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</si>
  <si>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</si>
  <si>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</si>
  <si>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</si>
  <si>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</si>
  <si>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</si>
  <si>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</si>
  <si>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</si>
  <si>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</si>
  <si>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</si>
  <si>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</si>
  <si>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</si>
  <si>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</si>
  <si>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</si>
  <si>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</si>
  <si>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</si>
  <si>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</si>
  <si>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</si>
  <si>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</si>
  <si>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</si>
  <si>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</si>
  <si>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</si>
  <si>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</si>
  <si>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</si>
  <si>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</si>
  <si>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</si>
  <si>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</si>
  <si>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</si>
  <si>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</si>
  <si>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</si>
  <si>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</si>
  <si>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</si>
  <si>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</si>
  <si>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</si>
  <si>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</si>
  <si>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</si>
  <si>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</si>
  <si>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</si>
  <si>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</si>
  <si>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</si>
  <si>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</si>
  <si>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</si>
  <si>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</si>
  <si>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</si>
  <si>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</si>
  <si>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</si>
  <si>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</si>
  <si>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</si>
  <si>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</si>
  <si>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</si>
  <si>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</si>
  <si>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</si>
  <si>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</si>
  <si>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</si>
  <si>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</si>
  <si>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</si>
  <si>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</si>
  <si>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</si>
  <si>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</si>
  <si>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</si>
  <si>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</si>
  <si>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</si>
  <si>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</si>
  <si>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</si>
  <si>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</si>
  <si>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</si>
  <si>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</si>
  <si>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</si>
  <si>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</si>
  <si>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</si>
  <si>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</si>
  <si>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</si>
  <si>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</si>
  <si>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</si>
  <si>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</si>
  <si>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</si>
  <si>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</si>
  <si>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</si>
  <si>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</si>
  <si>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</si>
  <si>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</si>
  <si>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</si>
  <si>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</si>
  <si>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</si>
  <si>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</si>
  <si>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</si>
  <si>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</si>
  <si>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</si>
  <si>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</si>
  <si>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</si>
  <si>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</si>
  <si>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</si>
  <si>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</si>
  <si>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</si>
  <si>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</si>
  <si>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</si>
  <si>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</si>
  <si>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</si>
  <si>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</si>
  <si>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</si>
  <si>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</si>
  <si>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</si>
  <si>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</si>
  <si>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</si>
  <si>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</si>
  <si>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</si>
  <si>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</si>
  <si>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</si>
  <si>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</si>
  <si>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</si>
  <si>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</si>
  <si>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</si>
  <si>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</si>
  <si>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</si>
  <si>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</si>
  <si>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</si>
  <si>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</si>
  <si>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</si>
  <si>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</si>
  <si>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</si>
  <si>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</si>
  <si>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</si>
  <si>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</si>
  <si>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</si>
  <si>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</si>
  <si>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</si>
  <si>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</si>
  <si>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</si>
  <si>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</si>
  <si>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</si>
  <si>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</si>
  <si>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</si>
  <si>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</si>
  <si>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</si>
  <si>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</si>
  <si>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</si>
  <si>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</si>
  <si>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</si>
  <si>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</si>
  <si>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</si>
  <si>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</si>
  <si>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</si>
  <si>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</si>
  <si>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</si>
  <si>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</si>
  <si>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</si>
  <si>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</si>
  <si>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</si>
  <si>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</si>
  <si>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</si>
  <si>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</si>
  <si>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</si>
  <si>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</si>
  <si>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</si>
  <si>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</si>
  <si>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</si>
  <si>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</si>
  <si>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</si>
  <si>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</si>
  <si>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</si>
  <si>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</si>
  <si>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</si>
  <si>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</si>
  <si>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</si>
  <si>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</si>
  <si>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</si>
  <si>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</si>
  <si>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</si>
  <si>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</si>
  <si>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</si>
  <si>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</si>
  <si>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</si>
  <si>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</si>
  <si>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</si>
  <si>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</si>
  <si>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</si>
  <si>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</si>
  <si>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</si>
  <si>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</si>
  <si>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</si>
  <si>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</si>
  <si>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</si>
  <si>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</si>
  <si>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</si>
  <si>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</si>
  <si>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</si>
  <si>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</si>
  <si>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</si>
  <si>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</si>
  <si>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</si>
  <si>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</si>
  <si>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</si>
  <si>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</si>
  <si>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</si>
  <si>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</si>
  <si>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</si>
  <si>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</si>
  <si>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</si>
  <si>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</si>
  <si>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</si>
  <si>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</si>
  <si>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</si>
  <si>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</si>
  <si>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</si>
  <si>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</si>
  <si>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</si>
  <si>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</si>
  <si>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</si>
  <si>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</si>
  <si>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</si>
  <si>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</si>
  <si>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</si>
  <si>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</si>
  <si>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</si>
  <si>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</si>
  <si>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</si>
  <si>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</si>
  <si>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</si>
  <si>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</si>
  <si>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</si>
  <si>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</si>
  <si>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</si>
  <si>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</si>
  <si>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</si>
  <si>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</si>
  <si>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</si>
  <si>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</si>
  <si>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</si>
  <si>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</si>
  <si>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</si>
  <si>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</si>
  <si>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</si>
  <si>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</si>
  <si>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</si>
  <si>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</si>
  <si>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</si>
  <si>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</si>
  <si>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</si>
  <si>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</si>
  <si>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</si>
  <si>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</si>
  <si>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</si>
  <si>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</si>
  <si>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</si>
  <si>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</si>
  <si>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</si>
  <si>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</si>
  <si>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</si>
  <si>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</si>
  <si>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</si>
  <si>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</si>
  <si>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</si>
  <si>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</si>
  <si>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</si>
  <si>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</si>
  <si>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</si>
  <si>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</si>
  <si>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</si>
  <si>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</si>
  <si>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</si>
  <si>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</si>
  <si>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</si>
  <si>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</si>
  <si>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</si>
  <si>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</si>
  <si>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</si>
  <si>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</si>
  <si>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</si>
  <si>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</si>
  <si>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</si>
  <si>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</si>
  <si>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</si>
  <si>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</si>
  <si>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</si>
  <si>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</si>
  <si>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</si>
  <si>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</si>
  <si>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</si>
  <si>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</si>
  <si>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</si>
  <si>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</si>
  <si>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</si>
  <si>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</si>
  <si>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</si>
  <si>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</si>
  <si>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</si>
  <si>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</si>
  <si>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</si>
  <si>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</si>
  <si>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</si>
  <si>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</si>
  <si>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</si>
  <si>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</si>
  <si>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</si>
  <si>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</si>
  <si>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</si>
  <si>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</si>
  <si>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</si>
  <si>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</si>
  <si>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</si>
  <si>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</si>
  <si>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</si>
  <si>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</si>
  <si>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</si>
  <si>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</si>
  <si>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</si>
  <si>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</si>
  <si>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</si>
  <si>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</si>
  <si>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</si>
  <si>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</si>
  <si>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</si>
  <si>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</si>
  <si>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</si>
  <si>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</si>
  <si>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</si>
  <si>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</si>
  <si>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</si>
  <si>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</si>
  <si>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</si>
  <si>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</si>
  <si>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</si>
  <si>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</si>
  <si>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</si>
  <si>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</si>
  <si>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</si>
  <si>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</si>
  <si>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</si>
  <si>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</si>
  <si>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</si>
  <si>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</si>
  <si>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</si>
  <si>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</si>
  <si>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</si>
  <si>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</si>
  <si>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</si>
  <si>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</si>
  <si>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</si>
  <si>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</si>
  <si>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</si>
  <si>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</si>
  <si>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</si>
  <si>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</si>
  <si>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</si>
  <si>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</si>
  <si>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</si>
  <si>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</si>
  <si>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</si>
  <si>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</si>
  <si>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</si>
  <si>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</si>
  <si>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</si>
  <si>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</si>
  <si>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</si>
  <si>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</si>
  <si>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</si>
  <si>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</si>
  <si>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</si>
  <si>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</si>
  <si>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</si>
  <si>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</si>
  <si>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</si>
  <si>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</si>
  <si>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</si>
  <si>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</si>
  <si>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</si>
  <si>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</si>
  <si>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</si>
  <si>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</si>
  <si>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</si>
  <si>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</si>
  <si>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</si>
  <si>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</si>
  <si>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</si>
  <si>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</si>
  <si>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</si>
  <si>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</si>
  <si>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</si>
  <si>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</si>
  <si>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</si>
  <si>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</si>
  <si>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</si>
  <si>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</si>
  <si>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</si>
  <si>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</si>
  <si>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</si>
  <si>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</si>
  <si>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</si>
  <si>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</si>
  <si>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</si>
  <si>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</si>
  <si>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</si>
  <si>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</si>
  <si>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</si>
  <si>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</si>
  <si>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</si>
  <si>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</si>
  <si>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</si>
  <si>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</si>
  <si>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</si>
  <si>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</si>
  <si>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</si>
  <si>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</si>
  <si>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</si>
  <si>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</si>
  <si>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</si>
  <si>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</si>
  <si>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</si>
  <si>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</si>
  <si>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</si>
  <si>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</si>
  <si>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</si>
  <si>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</si>
  <si>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</si>
  <si>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</si>
  <si>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</si>
  <si>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</si>
  <si>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</si>
  <si>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</si>
  <si>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</si>
  <si>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</si>
  <si>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</si>
  <si>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</si>
  <si>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</si>
  <si>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</si>
  <si>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</si>
  <si>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</si>
  <si>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</si>
  <si>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</si>
  <si>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</si>
  <si>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</si>
  <si>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</si>
  <si>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</si>
  <si>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</si>
  <si>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</si>
  <si>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</si>
  <si>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</si>
  <si>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</si>
  <si>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</si>
  <si>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</si>
  <si>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</si>
  <si>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</si>
  <si>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</si>
  <si>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</si>
  <si>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</si>
  <si>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</si>
  <si>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</si>
  <si>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</si>
  <si>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</si>
  <si>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</si>
  <si>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</si>
  <si>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</si>
  <si>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</si>
  <si>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</si>
  <si>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</si>
  <si>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</si>
  <si>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</si>
  <si>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</si>
  <si>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</si>
  <si>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</si>
  <si>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</si>
  <si>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</si>
  <si>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</si>
  <si>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</si>
  <si>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</si>
  <si>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</si>
  <si>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</si>
  <si>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</si>
  <si>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</si>
  <si>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</si>
  <si>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</si>
  <si>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</si>
  <si>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</si>
  <si>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</si>
  <si>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</si>
  <si>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</si>
  <si>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</si>
  <si>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</si>
  <si>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</si>
  <si>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</si>
  <si>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</si>
  <si>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</si>
  <si>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</si>
  <si>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</si>
  <si>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</si>
  <si>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</si>
  <si>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</si>
  <si>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</si>
  <si>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</si>
  <si>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</si>
  <si>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</si>
  <si>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</si>
  <si>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</si>
  <si>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</si>
  <si>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</si>
  <si>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</si>
  <si>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</si>
  <si>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</si>
  <si>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</si>
  <si>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</si>
  <si>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</si>
  <si>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</si>
  <si>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</si>
  <si>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</si>
  <si>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</si>
  <si>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</si>
  <si>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</si>
  <si>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</si>
  <si>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</si>
  <si>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</si>
  <si>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</si>
  <si>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</si>
  <si>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</si>
  <si>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</si>
  <si>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</si>
  <si>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</si>
  <si>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</si>
  <si>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</si>
  <si>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</si>
  <si>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</si>
  <si>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</si>
  <si>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</si>
  <si>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</si>
  <si>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</si>
  <si>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</si>
  <si>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</si>
  <si>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</si>
  <si>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</si>
  <si>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</si>
  <si>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</si>
  <si>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</si>
  <si>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</si>
  <si>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</si>
  <si>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</si>
  <si>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</si>
  <si>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</si>
  <si>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</si>
  <si>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</si>
  <si>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</si>
  <si>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</si>
  <si>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</si>
  <si>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</si>
  <si>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</si>
  <si>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</si>
  <si>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</si>
  <si>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</si>
  <si>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</si>
  <si>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</si>
  <si>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</si>
  <si>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</si>
  <si>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</si>
  <si>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</si>
  <si>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</si>
  <si>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</si>
  <si>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</si>
  <si>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</si>
  <si>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</si>
  <si>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</si>
  <si>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</si>
  <si>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</si>
  <si>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</si>
  <si>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</si>
  <si>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</si>
  <si>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</si>
  <si>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</si>
  <si>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</si>
  <si>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</si>
  <si>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</si>
  <si>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</si>
  <si>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</si>
  <si>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</si>
  <si>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</si>
  <si>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</si>
  <si>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</si>
  <si>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</si>
  <si>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</si>
  <si>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</si>
  <si>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</si>
  <si>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</si>
  <si>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</si>
  <si>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</si>
  <si>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</si>
  <si>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</si>
  <si>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</si>
  <si>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</si>
  <si>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</si>
  <si>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</si>
  <si>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</si>
  <si>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</si>
  <si>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</si>
  <si>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</si>
  <si>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</si>
  <si>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</si>
  <si>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</si>
  <si>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</si>
  <si>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</si>
  <si>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</si>
  <si>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</si>
  <si>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</si>
  <si>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</si>
  <si>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</si>
  <si>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</si>
  <si>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</si>
  <si>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</si>
  <si>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</si>
  <si>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</si>
  <si>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</si>
  <si>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</si>
  <si>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</si>
  <si>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</si>
  <si>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</si>
  <si>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</si>
  <si>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</si>
  <si>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</si>
  <si>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</si>
  <si>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</si>
  <si>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</si>
  <si>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</si>
  <si>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</si>
  <si>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</si>
  <si>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</si>
  <si>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</si>
  <si>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</si>
  <si>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</si>
  <si>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</si>
  <si>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</si>
  <si>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</si>
  <si>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</si>
  <si>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</si>
  <si>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</si>
  <si>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</si>
  <si>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</si>
  <si>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</si>
  <si>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</si>
  <si>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</si>
  <si>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</si>
  <si>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</si>
  <si>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</si>
  <si>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</si>
  <si>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</si>
  <si>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</si>
  <si>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</si>
  <si>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</si>
  <si>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</si>
  <si>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</si>
  <si>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</si>
  <si>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</si>
  <si>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</si>
  <si>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</si>
  <si>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</si>
  <si>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</si>
  <si>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</si>
  <si>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</si>
  <si>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</si>
  <si>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</si>
  <si>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</si>
  <si>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</si>
  <si>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</si>
  <si>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</si>
  <si>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</si>
  <si>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</si>
  <si>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</si>
  <si>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</si>
  <si>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</si>
  <si>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</si>
  <si>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</si>
  <si>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</si>
  <si>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</si>
  <si>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</si>
  <si>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</si>
  <si>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</si>
  <si>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</si>
  <si>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</si>
  <si>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</si>
  <si>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</si>
  <si>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</si>
  <si>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</si>
  <si>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</si>
  <si>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</si>
  <si>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</si>
  <si>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</si>
  <si>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</si>
  <si>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</si>
  <si>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</si>
  <si>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</si>
  <si>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</si>
  <si>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</si>
  <si>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</si>
  <si>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</si>
  <si>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</si>
  <si>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</si>
  <si>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</si>
  <si>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</si>
  <si>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</si>
  <si>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</si>
  <si>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</si>
  <si>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</si>
  <si>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</si>
  <si>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</si>
  <si>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</si>
  <si>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</si>
  <si>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</si>
  <si>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</si>
  <si>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</si>
  <si>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</si>
  <si>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</si>
  <si>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</si>
  <si>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</si>
  <si>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</si>
  <si>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</si>
  <si>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</si>
  <si>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</si>
  <si>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</si>
  <si>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</si>
  <si>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</si>
  <si>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</si>
  <si>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</si>
  <si>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</si>
  <si>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</si>
  <si>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</si>
  <si>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</si>
  <si>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</si>
  <si>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</si>
  <si>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</si>
  <si>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</si>
  <si>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</si>
  <si>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</si>
  <si>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</si>
  <si>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</si>
  <si>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</si>
  <si>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</si>
  <si>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</si>
  <si>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</si>
  <si>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</si>
  <si>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</si>
  <si>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</si>
  <si>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</si>
  <si>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</si>
  <si>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</si>
  <si>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</si>
  <si>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</si>
  <si>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</si>
  <si>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</si>
  <si>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</si>
  <si>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</si>
  <si>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</si>
  <si>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</si>
  <si>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</si>
  <si>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</si>
  <si>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</si>
  <si>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</si>
  <si>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</si>
  <si>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</si>
  <si>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</si>
  <si>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</si>
  <si>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</si>
  <si>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</si>
  <si>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</si>
  <si>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</si>
  <si>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</si>
  <si>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</si>
  <si>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</si>
  <si>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</si>
  <si>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</si>
  <si>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</si>
  <si>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</si>
  <si>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</si>
  <si>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</si>
  <si>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</si>
  <si>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</si>
  <si>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</si>
  <si>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</si>
  <si>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</si>
  <si>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</si>
  <si>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</si>
  <si>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</si>
  <si>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</si>
  <si>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</si>
  <si>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</si>
  <si>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</si>
  <si>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</si>
  <si>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</si>
  <si>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</si>
  <si>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</si>
  <si>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</si>
  <si>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</si>
  <si>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</si>
  <si>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</si>
  <si>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</si>
  <si>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</si>
  <si>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</si>
  <si>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</si>
  <si>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</si>
  <si>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</si>
  <si>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</si>
  <si>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</si>
  <si>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</si>
  <si>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</si>
  <si>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</si>
  <si>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</si>
  <si>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</si>
  <si>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</si>
  <si>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</si>
  <si>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</si>
  <si>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</si>
  <si>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</si>
  <si>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</si>
  <si>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</si>
  <si>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</si>
  <si>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</si>
  <si>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</si>
  <si>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</si>
  <si>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</si>
  <si>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</si>
  <si>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</si>
  <si>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</si>
  <si>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</si>
  <si>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</si>
  <si>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</si>
  <si>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</si>
  <si>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</si>
  <si>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</si>
  <si>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</si>
  <si>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</si>
  <si>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</si>
  <si>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</si>
  <si>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</si>
  <si>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</si>
  <si>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</si>
  <si>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</si>
  <si>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</si>
  <si>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</si>
  <si>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</si>
  <si>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</si>
  <si>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</si>
  <si>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</si>
  <si>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</si>
  <si>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</si>
  <si>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</si>
  <si>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</si>
  <si>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</si>
  <si>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</si>
  <si>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</si>
  <si>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</si>
  <si>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</si>
  <si>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</si>
  <si>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</si>
  <si>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</si>
  <si>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</si>
  <si>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</si>
  <si>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</si>
  <si>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</si>
  <si>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</si>
  <si>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</si>
  <si>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</si>
  <si>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</si>
  <si>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</si>
  <si>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</si>
  <si>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</si>
  <si>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</si>
  <si>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</si>
  <si>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</si>
  <si>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</si>
  <si>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</si>
  <si>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</si>
  <si>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</si>
  <si>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</si>
  <si>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</si>
  <si>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</si>
  <si>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</si>
  <si>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</si>
  <si>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</si>
  <si>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</si>
  <si>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</si>
  <si>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</si>
  <si>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</si>
  <si>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</si>
  <si>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</si>
  <si>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</si>
  <si>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</si>
  <si>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</si>
  <si>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</si>
  <si>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</si>
  <si>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</si>
  <si>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</si>
  <si>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</si>
  <si>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</si>
  <si>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</si>
  <si>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</si>
  <si>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</si>
  <si>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</si>
  <si>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</si>
  <si>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</si>
  <si>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</si>
  <si>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</si>
  <si>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</si>
  <si>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</si>
  <si>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</si>
  <si>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</si>
  <si>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</si>
  <si>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</si>
  <si>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</si>
  <si>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</si>
  <si>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</si>
  <si>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</si>
  <si>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</si>
  <si>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</si>
  <si>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</si>
  <si>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</si>
  <si>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</si>
  <si>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</si>
  <si>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</si>
  <si>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</si>
  <si>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</si>
  <si>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</si>
  <si>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</si>
  <si>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</si>
  <si>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</si>
  <si>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</si>
  <si>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</si>
  <si>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</si>
  <si>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</si>
  <si>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</si>
  <si>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</si>
  <si>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</si>
  <si>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</si>
  <si>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</si>
  <si>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</si>
  <si>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</si>
  <si>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</si>
  <si>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</si>
  <si>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</si>
  <si>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</si>
  <si>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</si>
  <si>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</si>
  <si>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</si>
  <si>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</si>
  <si>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</si>
  <si>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</si>
  <si>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</si>
  <si>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</si>
  <si>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</si>
  <si>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</si>
  <si>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</si>
  <si>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</si>
  <si>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</si>
  <si>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</si>
  <si>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</si>
  <si>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</si>
  <si>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</si>
  <si>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</si>
  <si>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</si>
  <si>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</si>
  <si>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</si>
  <si>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</si>
  <si>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</si>
  <si>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</si>
  <si>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</si>
  <si>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</si>
  <si>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</si>
  <si>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</si>
  <si>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</si>
  <si>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</si>
  <si>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</si>
  <si>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</si>
  <si>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</si>
  <si>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</si>
  <si>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</si>
  <si>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</si>
  <si>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</si>
  <si>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</si>
  <si>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</si>
  <si>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</si>
  <si>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</si>
  <si>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</si>
  <si>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</si>
  <si>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</si>
  <si>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</si>
  <si>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</si>
  <si>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</si>
  <si>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</si>
  <si>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</si>
  <si>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</si>
  <si>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</si>
  <si>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</si>
  <si>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</si>
  <si>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</si>
  <si>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</si>
  <si>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</si>
  <si>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</si>
  <si>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</si>
  <si>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</si>
  <si>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</si>
  <si>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</si>
  <si>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</si>
  <si>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</si>
  <si>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</si>
  <si>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</si>
  <si>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</si>
  <si>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</si>
  <si>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</si>
  <si>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</si>
  <si>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</si>
  <si>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</si>
  <si>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</si>
  <si>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</si>
  <si>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</si>
  <si>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</si>
  <si>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</si>
  <si>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</si>
  <si>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</si>
  <si>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</si>
  <si>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</si>
  <si>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</si>
  <si>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</si>
  <si>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</si>
  <si>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</si>
  <si>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</si>
  <si>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</si>
  <si>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</si>
  <si>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</si>
  <si>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</si>
  <si>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</si>
  <si>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</si>
  <si>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</si>
  <si>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</si>
  <si>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</si>
  <si>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</si>
  <si>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</si>
  <si>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</si>
  <si>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</si>
  <si>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</si>
  <si>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</si>
  <si>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</si>
  <si>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</si>
  <si>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</si>
  <si>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</si>
  <si>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</si>
  <si>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</si>
  <si>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</si>
  <si>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</si>
  <si>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</si>
  <si>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</si>
  <si>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</si>
  <si>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</si>
  <si>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</si>
  <si>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</si>
  <si>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</si>
  <si>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</si>
  <si>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</si>
  <si>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</si>
  <si>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</si>
  <si>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</si>
  <si>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</si>
  <si>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</si>
  <si>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</si>
  <si>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</si>
  <si>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</si>
  <si>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</si>
  <si>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</si>
  <si>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</si>
  <si>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</si>
  <si>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</si>
  <si>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</si>
  <si>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</si>
  <si>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</si>
  <si>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</si>
  <si>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</si>
  <si>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</si>
  <si>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</si>
  <si>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</si>
  <si>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</si>
  <si>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</si>
  <si>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</si>
  <si>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</si>
  <si>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</si>
  <si>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</si>
  <si>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</si>
  <si>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</si>
  <si>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</si>
  <si>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</si>
  <si>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</si>
  <si>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</si>
  <si>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</si>
  <si>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</si>
  <si>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</si>
  <si>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</si>
  <si>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</si>
  <si>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</si>
  <si>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</si>
  <si>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</si>
  <si>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</si>
  <si>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</si>
  <si>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</si>
  <si>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</si>
  <si>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</si>
  <si>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</si>
  <si>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</si>
  <si>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</si>
  <si>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</si>
  <si>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</si>
  <si>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</si>
  <si>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</si>
  <si>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</si>
  <si>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</si>
  <si>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</si>
  <si>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</si>
  <si>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</si>
  <si>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</si>
  <si>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</si>
  <si>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</si>
  <si>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</si>
  <si>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</si>
  <si>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</si>
  <si>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</si>
  <si>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</si>
  <si>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</si>
  <si>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</si>
  <si>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</si>
  <si>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</si>
  <si>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</si>
  <si>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</si>
  <si>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</si>
  <si>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</si>
  <si>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</si>
  <si>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</si>
  <si>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</si>
  <si>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</si>
  <si>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</si>
  <si>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</si>
  <si>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</si>
  <si>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</si>
  <si>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</si>
  <si>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</si>
  <si>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</si>
  <si>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</si>
  <si>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</si>
  <si>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</si>
  <si>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</si>
  <si>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</si>
  <si>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</si>
  <si>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</si>
  <si>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</si>
  <si>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</si>
  <si>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</si>
  <si>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</si>
  <si>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</si>
  <si>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</si>
  <si>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</si>
  <si>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</si>
  <si>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</si>
  <si>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</si>
  <si>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</si>
  <si>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</si>
  <si>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</si>
  <si>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</si>
  <si>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</si>
  <si>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</si>
  <si>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</si>
  <si>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</si>
  <si>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</si>
  <si>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</si>
  <si>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</si>
  <si>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</si>
  <si>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</si>
  <si>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</si>
  <si>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</si>
  <si>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</si>
  <si>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</si>
  <si>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</si>
  <si>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</si>
  <si>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</si>
  <si>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</si>
  <si>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</si>
  <si>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</si>
  <si>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</si>
  <si>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</si>
  <si>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</si>
  <si>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</si>
  <si>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</si>
  <si>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</si>
  <si>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</si>
  <si>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</si>
  <si>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</si>
  <si>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</si>
  <si>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</si>
  <si>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</si>
  <si>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</si>
  <si>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</si>
  <si>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</si>
  <si>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</si>
  <si>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</si>
  <si>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</si>
  <si>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</si>
  <si>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</si>
  <si>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</si>
  <si>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</si>
  <si>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</si>
  <si>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</si>
  <si>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</si>
  <si>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</si>
  <si>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</si>
  <si>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</si>
  <si>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</si>
  <si>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</si>
  <si>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</si>
  <si>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</si>
  <si>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</si>
  <si>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</si>
  <si>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</si>
  <si>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</si>
  <si>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</si>
  <si>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</si>
  <si>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</si>
  <si>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</si>
  <si>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</si>
  <si>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</si>
  <si>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</si>
  <si>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</si>
  <si>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</si>
  <si>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</si>
  <si>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</si>
  <si>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</si>
  <si>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</si>
  <si>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</si>
  <si>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</si>
  <si>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</si>
  <si>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</si>
  <si>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</si>
  <si>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</si>
  <si>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</si>
  <si>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</si>
  <si>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</si>
  <si>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</si>
  <si>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</si>
  <si>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</si>
  <si>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</si>
  <si>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</si>
  <si>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</si>
  <si>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</si>
  <si>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</si>
  <si>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</si>
  <si>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</si>
  <si>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</si>
  <si>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</si>
  <si>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</si>
  <si>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</si>
  <si>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</si>
  <si>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</si>
  <si>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</si>
  <si>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</si>
  <si>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</si>
  <si>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</si>
  <si>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</si>
  <si>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</si>
  <si>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</si>
  <si>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</si>
  <si>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</si>
  <si>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</si>
  <si>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</si>
  <si>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</si>
  <si>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</si>
  <si>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</si>
  <si>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</si>
  <si>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</si>
  <si>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</si>
  <si>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</si>
  <si>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</si>
  <si>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</si>
  <si>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</si>
  <si>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</si>
  <si>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</si>
  <si>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</si>
  <si>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</si>
  <si>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</si>
  <si>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</si>
  <si>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</si>
  <si>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</si>
  <si>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</si>
  <si>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</si>
  <si>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</si>
  <si>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</si>
  <si>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</si>
  <si>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</si>
  <si>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</si>
  <si>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</si>
  <si>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</si>
  <si>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</si>
  <si>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</si>
  <si>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</si>
  <si>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</si>
  <si>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</si>
  <si>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</si>
  <si>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</si>
  <si>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</si>
  <si>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</si>
  <si>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</si>
  <si>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</si>
  <si>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</si>
  <si>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</si>
  <si>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</si>
  <si>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</si>
  <si>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</si>
  <si>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</si>
  <si>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</si>
  <si>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</si>
  <si>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</si>
  <si>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</si>
  <si>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</si>
  <si>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</si>
  <si>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</si>
  <si>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</si>
  <si>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</si>
  <si>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</si>
  <si>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</si>
  <si>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</si>
  <si>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</si>
  <si>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</si>
  <si>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</si>
  <si>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</si>
  <si>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</si>
  <si>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</si>
  <si>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</si>
  <si>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</si>
  <si>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</si>
  <si>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</si>
  <si>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</si>
  <si>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</si>
  <si>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</si>
  <si>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</si>
  <si>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</si>
  <si>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</si>
  <si>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</si>
  <si>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</si>
  <si>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</si>
  <si>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</si>
  <si>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</si>
  <si>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</si>
  <si>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</si>
  <si>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</si>
  <si>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</si>
  <si>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</si>
  <si>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</si>
  <si>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</si>
  <si>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</si>
  <si>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</si>
  <si>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</si>
  <si>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</si>
  <si>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</si>
  <si>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</si>
  <si>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</si>
  <si>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</si>
  <si>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</si>
  <si>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</si>
  <si>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</si>
  <si>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</si>
  <si>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</si>
  <si>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</si>
  <si>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</si>
  <si>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</si>
  <si>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</si>
  <si>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</si>
  <si>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</si>
  <si>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</si>
  <si>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</si>
  <si>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</si>
  <si>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</si>
  <si>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</si>
  <si>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</si>
  <si>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</si>
  <si>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</si>
  <si>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</si>
  <si>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</si>
  <si>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</si>
  <si>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</si>
  <si>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</si>
  <si>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</si>
  <si>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</si>
  <si>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</si>
  <si>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</si>
  <si>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</si>
  <si>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</si>
  <si>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</si>
  <si>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</si>
  <si>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</si>
  <si>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</si>
  <si>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</si>
  <si>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</si>
  <si>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</si>
  <si>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</si>
  <si>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</si>
  <si>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</si>
  <si>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</si>
  <si>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</si>
  <si>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</si>
  <si>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</si>
  <si>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</si>
  <si>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</si>
  <si>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</si>
  <si>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</si>
  <si>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</si>
  <si>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</si>
  <si>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</si>
  <si>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</si>
  <si>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</si>
  <si>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</si>
  <si>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</si>
  <si>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</si>
  <si>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</si>
  <si>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</si>
  <si>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</si>
  <si>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</si>
  <si>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</si>
  <si>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</si>
  <si>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</si>
  <si>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</si>
  <si>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</si>
  <si>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</si>
  <si>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</si>
  <si>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</si>
  <si>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</si>
  <si>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</si>
  <si>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</si>
  <si>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</si>
  <si>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</si>
  <si>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</si>
  <si>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</si>
  <si>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</si>
  <si>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</si>
  <si>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</si>
  <si>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</si>
  <si>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</si>
  <si>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</si>
  <si>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</si>
  <si>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</si>
  <si>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</si>
  <si>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</si>
  <si>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</si>
  <si>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</si>
  <si>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</si>
  <si>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</si>
  <si>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</si>
  <si>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</si>
  <si>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</si>
  <si>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</si>
  <si>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</si>
  <si>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</si>
  <si>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</si>
  <si>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</si>
  <si>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</si>
  <si>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</si>
  <si>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</si>
  <si>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</si>
  <si>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</si>
  <si>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</si>
  <si>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</si>
  <si>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</si>
  <si>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</si>
  <si>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</si>
  <si>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</si>
  <si>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</si>
  <si>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</si>
  <si>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</si>
  <si>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</si>
  <si>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</si>
  <si>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</si>
  <si>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</si>
  <si>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</si>
  <si>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</si>
  <si>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</si>
  <si>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</si>
  <si>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</si>
  <si>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</si>
  <si>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</si>
  <si>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</si>
  <si>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</si>
  <si>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</si>
  <si>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</si>
  <si>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</si>
  <si>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</si>
  <si>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</si>
  <si>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</si>
  <si>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</si>
  <si>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</si>
  <si>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</si>
  <si>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</si>
  <si>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</si>
  <si>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</si>
  <si>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</si>
  <si>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</si>
  <si>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</si>
  <si>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</si>
  <si>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</si>
  <si>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</si>
  <si>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</si>
  <si>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</si>
  <si>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</si>
  <si>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</si>
  <si>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</si>
  <si>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</si>
  <si>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</si>
  <si>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</si>
  <si>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</si>
  <si>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</si>
  <si>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</si>
  <si>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</si>
  <si>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</si>
  <si>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</si>
  <si>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</si>
  <si>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</si>
  <si>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</si>
  <si>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</si>
  <si>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</si>
  <si>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</si>
  <si>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</si>
  <si>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</si>
  <si>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</si>
  <si>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</si>
  <si>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</si>
  <si>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</si>
  <si>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</si>
  <si>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</si>
  <si>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</si>
  <si>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</si>
  <si>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</si>
  <si>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</si>
  <si>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</si>
  <si>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</si>
  <si>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</si>
  <si>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</si>
  <si>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</si>
  <si>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</si>
  <si>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</si>
  <si>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</si>
  <si>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</si>
  <si>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</si>
  <si>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</si>
  <si>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</si>
  <si>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</si>
  <si>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</si>
  <si>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</si>
  <si>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</si>
  <si>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</si>
  <si>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</si>
  <si>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</si>
  <si>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</si>
  <si>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</si>
  <si>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</si>
  <si>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</si>
  <si>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</si>
  <si>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</si>
  <si>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</si>
  <si>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</si>
  <si>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</si>
  <si>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</si>
  <si>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</si>
  <si>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</si>
  <si>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</si>
  <si>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</si>
  <si>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</si>
  <si>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</si>
  <si>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</si>
  <si>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</si>
  <si>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</si>
  <si>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</si>
  <si>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</si>
  <si>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</si>
  <si>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</si>
  <si>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</si>
  <si>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</si>
  <si>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</si>
  <si>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</si>
  <si>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</si>
  <si>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</si>
  <si>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</si>
  <si>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</si>
  <si>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</si>
  <si>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</si>
  <si>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</si>
  <si>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</si>
  <si>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</si>
  <si>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</si>
  <si>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</si>
  <si>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</si>
  <si>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</si>
  <si>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</si>
  <si>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</si>
  <si>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</si>
  <si>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</si>
  <si>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</si>
  <si>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</si>
  <si>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</si>
  <si>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</si>
  <si>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</si>
  <si>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</si>
  <si>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</si>
  <si>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</si>
  <si>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</si>
  <si>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</si>
  <si>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</si>
  <si>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</si>
  <si>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</si>
  <si>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</si>
  <si>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</si>
  <si>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</si>
  <si>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</si>
  <si>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</si>
  <si>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</si>
  <si>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</si>
  <si>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</si>
  <si>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</si>
  <si>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</si>
  <si>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</si>
  <si>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</si>
  <si>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</si>
  <si>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</si>
  <si>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</si>
  <si>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</si>
  <si>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</si>
  <si>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</si>
  <si>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</si>
  <si>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</si>
  <si>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</si>
  <si>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</si>
  <si>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</si>
  <si>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</si>
  <si>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</si>
  <si>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</si>
  <si>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</si>
  <si>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</si>
  <si>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</si>
  <si>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</si>
  <si>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</si>
  <si>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</si>
  <si>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</si>
  <si>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</si>
  <si>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</si>
  <si>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</si>
  <si>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</si>
  <si>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</si>
  <si>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</si>
  <si>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</si>
  <si>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</si>
  <si>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</si>
  <si>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</si>
  <si>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</si>
  <si>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</si>
  <si>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</si>
  <si>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</si>
  <si>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</si>
  <si>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</si>
  <si>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</si>
  <si>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</si>
  <si>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</si>
  <si>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</si>
  <si>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</si>
  <si>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</si>
  <si>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</si>
  <si>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</si>
  <si>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</si>
  <si>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</si>
  <si>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</si>
  <si>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</si>
  <si>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</si>
  <si>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</si>
  <si>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</si>
  <si>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</si>
  <si>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</si>
  <si>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</si>
  <si>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</si>
  <si>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</si>
  <si>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</si>
  <si>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</si>
  <si>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</si>
  <si>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</si>
  <si>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</si>
  <si>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</si>
  <si>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</si>
  <si>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</si>
  <si>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</si>
  <si>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</si>
  <si>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</si>
  <si>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</si>
  <si>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</si>
  <si>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</si>
  <si>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</si>
  <si>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</si>
  <si>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</si>
  <si>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</si>
  <si>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</si>
  <si>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</si>
  <si>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</si>
  <si>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</si>
  <si>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</si>
  <si>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</si>
  <si>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</si>
  <si>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</si>
  <si>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</si>
  <si>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</si>
  <si>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</si>
  <si>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</si>
  <si>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</si>
  <si>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</si>
  <si>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</si>
  <si>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</si>
  <si>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</si>
  <si>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</si>
  <si>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</si>
  <si>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</si>
  <si>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</si>
  <si>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</si>
  <si>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</si>
  <si>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</si>
  <si>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</si>
  <si>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</si>
  <si>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</si>
  <si>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</si>
  <si>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</si>
  <si>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</si>
  <si>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</si>
  <si>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</si>
  <si>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</si>
  <si>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</si>
  <si>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</si>
  <si>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</si>
  <si>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</si>
  <si>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</si>
  <si>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</si>
  <si>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</si>
  <si>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</si>
  <si>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</si>
  <si>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</si>
  <si>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</si>
  <si>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</si>
  <si>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</si>
  <si>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</si>
  <si>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</si>
  <si>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</si>
  <si>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</si>
  <si>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</si>
  <si>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</si>
  <si>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</si>
  <si>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</si>
  <si>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</si>
  <si>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</si>
  <si>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</si>
  <si>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</si>
  <si>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</si>
  <si>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</si>
  <si>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</si>
  <si>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</si>
  <si>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</si>
  <si>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</si>
  <si>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</si>
  <si>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</si>
  <si>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</si>
  <si>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</si>
  <si>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</si>
  <si>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</si>
  <si>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</si>
  <si>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</si>
  <si>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</si>
  <si>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</si>
  <si>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</si>
  <si>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</si>
  <si>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</si>
  <si>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</si>
  <si>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</si>
  <si>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</si>
  <si>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</si>
  <si>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</si>
  <si>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</si>
  <si>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</si>
  <si>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</si>
  <si>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</si>
  <si>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</si>
  <si>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</si>
  <si>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</si>
  <si>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</si>
  <si>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</si>
  <si>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</si>
  <si>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</si>
  <si>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</si>
  <si>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</si>
  <si>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</si>
  <si>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</si>
  <si>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</si>
  <si>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</si>
  <si>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</si>
  <si>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</si>
  <si>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</si>
  <si>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</si>
  <si>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</si>
  <si>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</si>
  <si>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</si>
  <si>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</si>
  <si>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</si>
  <si>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</si>
  <si>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</si>
  <si>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</si>
  <si>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</si>
  <si>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</si>
  <si>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</si>
  <si>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</si>
  <si>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</si>
  <si>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</si>
  <si>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</si>
  <si>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</si>
  <si>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</si>
  <si>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</si>
  <si>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</si>
  <si>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</si>
  <si>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</si>
  <si>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</si>
  <si>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</si>
  <si>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</si>
  <si>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</si>
  <si>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</si>
  <si>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</si>
  <si>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</si>
  <si>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</si>
  <si>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</si>
  <si>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</si>
  <si>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</si>
  <si>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</si>
  <si>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</si>
  <si>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</si>
  <si>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</si>
  <si>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</si>
  <si>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</si>
  <si>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</si>
  <si>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</si>
  <si>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</si>
  <si>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</si>
  <si>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</si>
  <si>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</si>
  <si>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</si>
  <si>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</si>
  <si>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</si>
  <si>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</si>
  <si>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</si>
  <si>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</si>
  <si>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</si>
  <si>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</si>
  <si>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</si>
  <si>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</si>
  <si>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</si>
  <si>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</si>
  <si>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</si>
  <si>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</si>
  <si>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</si>
  <si>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</si>
  <si>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</si>
  <si>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</si>
  <si>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</si>
  <si>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</si>
  <si>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</si>
  <si>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</si>
  <si>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</si>
  <si>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</si>
  <si>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</si>
  <si>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</si>
  <si>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</si>
  <si>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</si>
  <si>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</si>
  <si>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</si>
  <si>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</si>
  <si>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</si>
  <si>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</si>
  <si>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</si>
  <si>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</si>
  <si>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</si>
  <si>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</si>
  <si>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</si>
  <si>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</si>
  <si>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</si>
  <si>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</si>
  <si>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</si>
  <si>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</si>
  <si>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</si>
  <si>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</si>
  <si>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</si>
  <si>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</si>
  <si>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</si>
  <si>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</si>
  <si>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</si>
  <si>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</si>
  <si>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</si>
  <si>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</si>
  <si>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</si>
  <si>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</si>
  <si>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</si>
  <si>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</si>
  <si>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</si>
  <si>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</si>
  <si>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</si>
  <si>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</si>
  <si>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</si>
  <si>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</si>
  <si>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</si>
  <si>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</si>
  <si>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</si>
  <si>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</si>
  <si>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</si>
  <si>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</si>
  <si>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</si>
  <si>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</si>
  <si>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</si>
  <si>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</si>
  <si>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</si>
  <si>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</si>
  <si>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</si>
  <si>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</si>
  <si>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</si>
  <si>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</si>
  <si>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</si>
  <si>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</si>
  <si>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</si>
  <si>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</si>
  <si>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</si>
  <si>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</si>
  <si>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</si>
  <si>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</si>
  <si>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</si>
  <si>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</si>
  <si>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</si>
  <si>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</si>
  <si>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</si>
  <si>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</si>
  <si>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</si>
  <si>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</si>
  <si>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</si>
  <si>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</si>
  <si>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</si>
  <si>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</si>
  <si>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</si>
  <si>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</si>
  <si>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</si>
  <si>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</si>
  <si>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</si>
  <si>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</si>
  <si>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</si>
  <si>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</si>
  <si>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</si>
  <si>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</si>
  <si>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</si>
  <si>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</si>
  <si>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</si>
  <si>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</si>
  <si>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</si>
  <si>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</si>
  <si>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</si>
  <si>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</si>
  <si>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</si>
  <si>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</si>
  <si>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</si>
  <si>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</si>
  <si>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</si>
  <si>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</si>
  <si>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</si>
  <si>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</si>
  <si>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</si>
  <si>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</si>
  <si>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</si>
  <si>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</si>
  <si>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</si>
  <si>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</si>
  <si>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</si>
  <si>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</si>
  <si>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</si>
  <si>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</si>
  <si>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</si>
  <si>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</si>
  <si>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</si>
  <si>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</si>
  <si>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</si>
  <si>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</si>
  <si>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</si>
  <si>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</si>
  <si>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</si>
  <si>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</si>
  <si>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</si>
  <si>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</si>
  <si>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</si>
  <si>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</si>
  <si>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</si>
  <si>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</si>
  <si>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</si>
  <si>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</si>
  <si>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</si>
  <si>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</si>
  <si>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</si>
  <si>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</si>
  <si>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</si>
  <si>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</si>
  <si>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</si>
  <si>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</si>
  <si>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</si>
  <si>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</si>
  <si>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</si>
  <si>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</si>
  <si>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</si>
  <si>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</si>
  <si>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</si>
  <si>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</si>
  <si>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</si>
  <si>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</si>
  <si>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</si>
  <si>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</si>
  <si>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</si>
  <si>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</si>
  <si>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</si>
  <si>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</si>
  <si>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</si>
  <si>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</si>
  <si>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</si>
  <si>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</si>
  <si>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</si>
  <si>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</si>
  <si>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</si>
  <si>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</si>
  <si>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</si>
  <si>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</si>
  <si>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</si>
  <si>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</si>
  <si>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</si>
  <si>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</si>
  <si>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</si>
  <si>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</si>
  <si>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</si>
  <si>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</si>
  <si>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</si>
  <si>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</si>
  <si>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</si>
  <si>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</si>
  <si>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</si>
  <si>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</si>
  <si>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</si>
  <si>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</si>
  <si>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</si>
  <si>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</si>
  <si>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</si>
  <si>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</si>
  <si>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</si>
  <si>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</si>
  <si>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</si>
  <si>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</si>
  <si>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</si>
  <si>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</si>
  <si>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</si>
  <si>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</si>
  <si>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</si>
  <si>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</si>
  <si>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</si>
  <si>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</si>
  <si>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</si>
  <si>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</si>
  <si>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</si>
  <si>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</si>
  <si>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</si>
  <si>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</si>
  <si>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</si>
  <si>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</si>
  <si>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</si>
  <si>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</si>
  <si>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</si>
  <si>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</si>
  <si>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</si>
  <si>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</si>
  <si>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</si>
  <si>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</si>
  <si>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</si>
  <si>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</si>
  <si>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</si>
  <si>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</si>
  <si>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</si>
  <si>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</si>
  <si>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</si>
  <si>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</si>
  <si>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</si>
  <si>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</si>
  <si>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</si>
  <si>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</si>
  <si>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</si>
  <si>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</si>
  <si>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</si>
  <si>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</si>
  <si>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</si>
  <si>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</si>
  <si>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</si>
  <si>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</si>
  <si>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</si>
  <si>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</si>
  <si>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</si>
  <si>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</si>
  <si>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</si>
  <si>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</si>
  <si>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</si>
  <si>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</si>
  <si>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</si>
  <si>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</si>
  <si>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</si>
  <si>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</si>
  <si>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</si>
  <si>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</si>
  <si>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</si>
  <si>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</si>
  <si>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</si>
  <si>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</si>
  <si>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</si>
  <si>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</si>
  <si>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</si>
  <si>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</si>
  <si>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</si>
  <si>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</si>
  <si>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</si>
  <si>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</si>
  <si>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</si>
  <si>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</si>
  <si>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</si>
  <si>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</si>
  <si>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</si>
  <si>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</si>
  <si>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</si>
  <si>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</si>
  <si>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</si>
  <si>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</si>
  <si>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</si>
  <si>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</si>
  <si>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</si>
  <si>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</si>
  <si>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</si>
  <si>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</si>
  <si>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</si>
  <si>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</si>
  <si>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</si>
  <si>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</si>
  <si>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</si>
  <si>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</si>
  <si>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</si>
  <si>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</si>
  <si>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</si>
  <si>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</si>
  <si>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</si>
  <si>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</si>
  <si>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</si>
  <si>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</si>
  <si>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</si>
  <si>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</si>
  <si>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</si>
  <si>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</si>
  <si>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</si>
  <si>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</si>
  <si>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</si>
  <si>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</si>
  <si>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</si>
  <si>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</si>
  <si>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</si>
  <si>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</si>
  <si>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</si>
  <si>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</si>
  <si>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</si>
  <si>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</si>
  <si>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</si>
  <si>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</si>
  <si>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</si>
  <si>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</si>
  <si>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</si>
  <si>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</si>
  <si>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</si>
  <si>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</si>
  <si>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</si>
  <si>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</si>
  <si>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</si>
  <si>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</si>
  <si>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</si>
  <si>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</si>
  <si>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</si>
  <si>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</si>
  <si>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</si>
  <si>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</si>
  <si>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</si>
  <si>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</si>
  <si>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</si>
  <si>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</si>
  <si>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</si>
  <si>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</si>
  <si>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</si>
  <si>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</si>
  <si>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</si>
  <si>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</si>
  <si>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</si>
  <si>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</si>
  <si>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</si>
  <si>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</si>
  <si>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</si>
  <si>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</si>
  <si>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</si>
  <si>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</si>
  <si>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</si>
  <si>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</si>
  <si>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</si>
  <si>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</si>
  <si>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</si>
  <si>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</si>
  <si>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</si>
  <si>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</si>
  <si>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</si>
  <si>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</si>
  <si>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</si>
  <si>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</si>
  <si>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</si>
  <si>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</si>
  <si>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</si>
  <si>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</si>
  <si>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</si>
  <si>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</si>
  <si>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</si>
  <si>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</si>
  <si>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</si>
  <si>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</si>
  <si>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</si>
  <si>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</si>
  <si>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</si>
  <si>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</si>
  <si>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</si>
  <si>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</si>
  <si>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</si>
  <si>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</si>
  <si>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</si>
  <si>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</si>
  <si>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</si>
  <si>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</si>
  <si>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</si>
  <si>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</si>
  <si>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</si>
  <si>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</si>
  <si>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</si>
  <si>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</si>
  <si>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</si>
  <si>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</si>
  <si>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</si>
  <si>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</si>
  <si>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</si>
  <si>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</si>
  <si>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</si>
  <si>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</si>
  <si>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</si>
  <si>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</si>
  <si>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</si>
  <si>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</si>
  <si>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</si>
  <si>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</si>
  <si>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</si>
  <si>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</si>
  <si>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</si>
  <si>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</si>
  <si>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</si>
  <si>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</si>
  <si>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</si>
  <si>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</si>
  <si>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</si>
  <si>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</si>
  <si>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</si>
  <si>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</si>
  <si>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</si>
  <si>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</si>
  <si>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</si>
  <si>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</si>
  <si>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</si>
  <si>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</si>
  <si>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</si>
  <si>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</si>
  <si>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</si>
  <si>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</si>
  <si>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</si>
  <si>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</si>
  <si>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</si>
  <si>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</si>
  <si>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</si>
  <si>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</si>
  <si>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</si>
  <si>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</si>
  <si>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</si>
  <si>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</si>
  <si>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</si>
  <si>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</si>
  <si>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</si>
  <si>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</si>
  <si>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</si>
  <si>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</si>
  <si>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</si>
  <si>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</si>
  <si>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</si>
  <si>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</si>
  <si>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</si>
  <si>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</si>
  <si>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</si>
  <si>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</si>
  <si>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</si>
  <si>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</si>
  <si>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</si>
  <si>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</si>
  <si>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</si>
  <si>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</si>
  <si>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</si>
  <si>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</si>
  <si>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</si>
  <si>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</si>
  <si>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</si>
  <si>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</si>
  <si>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</si>
  <si>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</si>
  <si>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</si>
  <si>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</si>
  <si>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</si>
  <si>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</si>
  <si>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</si>
  <si>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</si>
  <si>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</si>
  <si>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</si>
  <si>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</si>
  <si>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</si>
  <si>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</si>
  <si>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</si>
  <si>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</si>
  <si>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</si>
  <si>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</si>
  <si>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</si>
  <si>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</si>
  <si>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</si>
  <si>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</si>
  <si>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</si>
  <si>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</si>
  <si>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</si>
  <si>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</si>
  <si>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</si>
  <si>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</si>
  <si>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</si>
  <si>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</si>
  <si>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</si>
  <si>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</si>
  <si>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</si>
  <si>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</si>
  <si>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</si>
  <si>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</si>
  <si>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</si>
  <si>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</si>
  <si>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</si>
  <si>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</si>
  <si>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</si>
  <si>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</si>
  <si>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</si>
  <si>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</si>
  <si>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</si>
  <si>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</si>
  <si>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</si>
  <si>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</si>
  <si>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</si>
  <si>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</si>
  <si>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</si>
  <si>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</si>
  <si>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</si>
  <si>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</si>
  <si>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</si>
  <si>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</si>
  <si>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</si>
  <si>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</si>
  <si>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</si>
  <si>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</si>
  <si>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</si>
  <si>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</si>
  <si>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</si>
  <si>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</si>
  <si>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</si>
  <si>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</si>
  <si>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</si>
  <si>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</si>
  <si>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</si>
  <si>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</si>
  <si>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</si>
  <si>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</si>
  <si>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</si>
  <si>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</si>
  <si>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</si>
  <si>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</si>
  <si>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</si>
  <si>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</si>
  <si>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</si>
  <si>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</si>
  <si>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</si>
  <si>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</si>
  <si>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</si>
  <si>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</si>
  <si>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</si>
  <si>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</si>
  <si>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</si>
  <si>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</si>
  <si>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</si>
  <si>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</si>
  <si>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</si>
  <si>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</si>
  <si>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</si>
  <si>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</si>
  <si>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</si>
  <si>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</si>
  <si>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</si>
  <si>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</si>
  <si>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</si>
  <si>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</si>
  <si>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</si>
  <si>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</si>
  <si>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</si>
  <si>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</si>
  <si>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</si>
  <si>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</si>
  <si>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</si>
  <si>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</si>
  <si>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</si>
  <si>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</si>
  <si>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</si>
  <si>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</si>
  <si>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</si>
  <si>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</si>
  <si>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</si>
  <si>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</si>
  <si>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</si>
  <si>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</si>
  <si>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</si>
  <si>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</si>
  <si>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</si>
  <si>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</si>
  <si>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</si>
  <si>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</si>
  <si>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</si>
  <si>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</si>
  <si>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</si>
  <si>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</si>
  <si>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</si>
  <si>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</si>
  <si>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</si>
  <si>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</si>
  <si>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</si>
  <si>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</si>
  <si>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</si>
  <si>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</si>
  <si>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</si>
  <si>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</si>
  <si>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</si>
  <si>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</si>
  <si>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</si>
  <si>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</si>
  <si>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</si>
  <si>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</si>
  <si>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</si>
  <si>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</si>
  <si>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</si>
  <si>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</si>
  <si>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</si>
  <si>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</si>
  <si>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</si>
  <si>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</si>
  <si>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</si>
  <si>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</si>
  <si>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</si>
  <si>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</si>
  <si>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</si>
  <si>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</si>
  <si>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</si>
  <si>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</si>
  <si>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</si>
  <si>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</si>
  <si>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</si>
  <si>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</si>
  <si>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</si>
  <si>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</si>
  <si>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</si>
  <si>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</si>
  <si>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</si>
  <si>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</si>
  <si>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</si>
  <si>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</si>
  <si>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</si>
  <si>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</si>
  <si>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</si>
  <si>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</si>
  <si>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</si>
  <si>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</si>
  <si>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</si>
  <si>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</si>
  <si>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</si>
  <si>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</si>
  <si>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</si>
  <si>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</si>
  <si>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</si>
  <si>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</si>
  <si>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</si>
  <si>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</si>
  <si>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</si>
  <si>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</si>
  <si>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</si>
  <si>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</si>
  <si>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</si>
  <si>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</si>
  <si>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</si>
  <si>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</si>
  <si>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</si>
  <si>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</si>
  <si>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</si>
  <si>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</si>
  <si>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</si>
  <si>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</si>
  <si>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</si>
  <si>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</si>
  <si>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</si>
  <si>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</si>
  <si>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</si>
  <si>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</si>
  <si>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</si>
  <si>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</si>
  <si>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</si>
  <si>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</si>
  <si>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</si>
  <si>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</si>
  <si>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</si>
  <si>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</si>
  <si>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</si>
  <si>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</si>
  <si>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</si>
  <si>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</si>
  <si>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</si>
  <si>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</si>
  <si>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</si>
  <si>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</si>
  <si>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</si>
  <si>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</si>
  <si>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</si>
  <si>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</si>
  <si>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</si>
  <si>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</si>
  <si>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</si>
  <si>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</si>
  <si>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</si>
  <si>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</si>
  <si>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</si>
  <si>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</si>
  <si>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</si>
  <si>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</si>
  <si>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</si>
  <si>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</si>
  <si>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</si>
  <si>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</si>
  <si>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</si>
  <si>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</si>
  <si>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</si>
  <si>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</si>
  <si>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</si>
  <si>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</si>
  <si>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</si>
  <si>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</si>
  <si>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</si>
  <si>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</si>
  <si>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</si>
  <si>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</si>
  <si>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</si>
  <si>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</si>
  <si>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</si>
  <si>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</si>
  <si>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</si>
  <si>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</si>
  <si>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</si>
  <si>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</si>
  <si>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</si>
  <si>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</si>
  <si>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</si>
  <si>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</si>
  <si>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</si>
  <si>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</si>
  <si>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</si>
  <si>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</si>
  <si>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</si>
  <si>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</si>
  <si>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</si>
  <si>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</si>
  <si>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</si>
  <si>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</si>
  <si>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</si>
  <si>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</si>
  <si>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</si>
  <si>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</si>
  <si>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</si>
  <si>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</si>
  <si>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</si>
  <si>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</si>
  <si>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</si>
  <si>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</si>
  <si>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</si>
  <si>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</si>
  <si>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</si>
  <si>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</si>
  <si>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</si>
  <si>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</si>
  <si>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</si>
  <si>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</si>
  <si>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</si>
  <si>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</si>
  <si>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</si>
  <si>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</si>
  <si>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</si>
  <si>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</si>
  <si>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</si>
  <si>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</si>
  <si>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</si>
  <si>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</si>
  <si>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</si>
  <si>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</si>
  <si>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</si>
  <si>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</si>
  <si>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</si>
  <si>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</si>
  <si>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</si>
  <si>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</si>
  <si>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</si>
  <si>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</si>
  <si>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</si>
  <si>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</si>
  <si>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</si>
  <si>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</si>
  <si>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</si>
  <si>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</si>
  <si>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</si>
  <si>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</si>
  <si>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</si>
  <si>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</si>
  <si>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</si>
  <si>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</si>
  <si>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</si>
  <si>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</si>
  <si>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</si>
  <si>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</si>
  <si>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</si>
  <si>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</si>
  <si>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</si>
  <si>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</si>
  <si>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</si>
  <si>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</si>
  <si>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</si>
  <si>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</si>
  <si>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</si>
  <si>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</si>
  <si>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</si>
  <si>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</si>
  <si>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</si>
  <si>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</si>
  <si>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</si>
  <si>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</si>
  <si>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</si>
  <si>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</si>
  <si>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</si>
  <si>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</si>
  <si>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</si>
  <si>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</si>
  <si>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</si>
  <si>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</si>
  <si>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</si>
  <si>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</si>
  <si>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</si>
  <si>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</si>
  <si>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</si>
  <si>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</si>
  <si>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</si>
  <si>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</si>
  <si>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</si>
  <si>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</si>
  <si>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</si>
  <si>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</si>
  <si>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</si>
  <si>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</si>
  <si>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</si>
  <si>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</si>
  <si>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</si>
  <si>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</si>
  <si>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</si>
  <si>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</si>
  <si>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</si>
  <si>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</si>
  <si>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</si>
  <si>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</si>
  <si>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</si>
  <si>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</si>
  <si>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</si>
  <si>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</si>
  <si>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</si>
  <si>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</si>
  <si>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</si>
  <si>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</si>
  <si>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</si>
  <si>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</si>
  <si>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</si>
  <si>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</si>
  <si>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</si>
  <si>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</si>
  <si>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</si>
  <si>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</si>
  <si>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</si>
  <si>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</si>
  <si>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</si>
  <si>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</si>
  <si>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</si>
  <si>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</si>
  <si>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</si>
  <si>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</si>
  <si>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</si>
  <si>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</si>
  <si>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</si>
  <si>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</si>
  <si>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</si>
  <si>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</si>
  <si>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</si>
  <si>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</si>
  <si>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</si>
  <si>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</si>
  <si>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</si>
  <si>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</si>
  <si>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</si>
  <si>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</si>
  <si>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</si>
  <si>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</si>
  <si>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</si>
  <si>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</si>
  <si>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</si>
  <si>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</si>
  <si>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</si>
  <si>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</si>
  <si>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</si>
  <si>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</si>
  <si>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</si>
  <si>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</si>
  <si>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</si>
  <si>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</si>
  <si>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</si>
  <si>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</si>
  <si>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</si>
  <si>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</si>
  <si>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</si>
  <si>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</si>
  <si>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</si>
  <si>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</si>
  <si>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</si>
  <si>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</si>
  <si>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</si>
  <si>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</si>
  <si>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</si>
  <si>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</si>
  <si>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</si>
  <si>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</si>
  <si>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</si>
  <si>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</si>
  <si>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</si>
  <si>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</si>
  <si>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</si>
  <si>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</si>
  <si>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</si>
  <si>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</si>
  <si>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</si>
  <si>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</si>
  <si>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</si>
  <si>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</si>
  <si>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</si>
  <si>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</si>
  <si>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</si>
  <si>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</si>
  <si>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</si>
  <si>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</si>
  <si>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</si>
  <si>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</si>
  <si>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</si>
  <si>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</si>
  <si>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</si>
  <si>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</si>
  <si>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</si>
  <si>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</si>
  <si>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</si>
  <si>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</si>
  <si>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</si>
  <si>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</si>
  <si>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</si>
  <si>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</si>
  <si>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</si>
  <si>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</si>
  <si>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</si>
  <si>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</si>
  <si>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</si>
  <si>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</si>
  <si>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</si>
  <si>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</si>
  <si>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</si>
  <si>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</si>
  <si>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</si>
  <si>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</si>
  <si>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</si>
  <si>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</si>
  <si>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</si>
  <si>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</si>
  <si>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</si>
  <si>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</si>
  <si>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</si>
  <si>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</si>
  <si>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</si>
  <si>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</si>
  <si>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</si>
  <si>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</si>
  <si>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</si>
  <si>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</si>
  <si>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</si>
  <si>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</si>
  <si>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</si>
  <si>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</si>
  <si>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</si>
  <si>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</si>
  <si>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</si>
  <si>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</si>
  <si>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</si>
  <si>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</si>
  <si>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</si>
  <si>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</si>
  <si>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</si>
  <si>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</si>
  <si>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</si>
  <si>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</si>
  <si>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</si>
  <si>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</si>
  <si>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</si>
  <si>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</si>
  <si>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</si>
  <si>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</si>
  <si>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</si>
  <si>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</si>
  <si>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</si>
  <si>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</si>
  <si>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</si>
  <si>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</si>
  <si>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</si>
  <si>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</si>
  <si>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</si>
  <si>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</si>
  <si>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</si>
  <si>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</si>
  <si>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</si>
  <si>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</si>
  <si>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</si>
  <si>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</si>
  <si>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</si>
  <si>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</si>
  <si>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</si>
  <si>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</si>
  <si>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</si>
  <si>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</si>
  <si>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</si>
  <si>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</si>
  <si>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</si>
  <si>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</si>
  <si>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</si>
  <si>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</si>
  <si>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</si>
  <si>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</si>
  <si>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</si>
  <si>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</si>
  <si>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</si>
  <si>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</si>
  <si>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</si>
  <si>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</si>
  <si>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</si>
  <si>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</si>
  <si>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</si>
  <si>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</si>
  <si>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</si>
  <si>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</si>
  <si>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</si>
  <si>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</si>
  <si>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</si>
  <si>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</si>
  <si>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</si>
  <si>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</si>
  <si>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</si>
  <si>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</si>
  <si>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</si>
  <si>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</si>
  <si>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</si>
  <si>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</si>
  <si>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</si>
  <si>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</si>
  <si>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</si>
  <si>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</si>
  <si>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</si>
  <si>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</si>
  <si>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</si>
  <si>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</si>
  <si>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</si>
  <si>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</si>
  <si>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</si>
  <si>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</si>
  <si>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</si>
  <si>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</si>
  <si>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</si>
  <si>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</si>
  <si>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</si>
  <si>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</si>
  <si>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</si>
  <si>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</si>
  <si>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</si>
  <si>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</si>
  <si>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</si>
  <si>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</si>
  <si>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</si>
  <si>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</si>
  <si>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</si>
  <si>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</si>
  <si>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</si>
  <si>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</si>
  <si>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</si>
  <si>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</si>
  <si>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</si>
  <si>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</si>
  <si>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</si>
  <si>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</si>
  <si>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</si>
  <si>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</si>
  <si>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</si>
  <si>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</si>
  <si>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</si>
  <si>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</si>
  <si>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</si>
  <si>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</si>
  <si>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</si>
  <si>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</si>
  <si>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</si>
  <si>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</si>
  <si>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</si>
  <si>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</si>
  <si>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</si>
  <si>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</si>
  <si>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</si>
  <si>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</si>
  <si>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</si>
  <si>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</si>
  <si>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</si>
  <si>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</si>
  <si>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</si>
  <si>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</si>
  <si>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</si>
  <si>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</si>
  <si>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</si>
  <si>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</si>
  <si>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</si>
  <si>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</si>
  <si>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</si>
  <si>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</si>
  <si>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</si>
  <si>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</si>
  <si>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</si>
  <si>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</si>
  <si>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</si>
  <si>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</si>
  <si>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</si>
  <si>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</si>
  <si>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</si>
  <si>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</si>
  <si>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</si>
  <si>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</si>
  <si>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</si>
  <si>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</si>
  <si>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</si>
  <si>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</si>
  <si>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</si>
  <si>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</si>
  <si>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</si>
  <si>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</si>
  <si>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</si>
  <si>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</si>
  <si>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</si>
  <si>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</si>
  <si>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</si>
  <si>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</si>
  <si>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</si>
  <si>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</si>
  <si>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</si>
  <si>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</si>
  <si>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</si>
  <si>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</si>
  <si>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</si>
  <si>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</si>
  <si>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</si>
  <si>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</si>
  <si>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</si>
  <si>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</si>
  <si>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</si>
  <si>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</si>
  <si>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</si>
  <si>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</si>
  <si>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</si>
  <si>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</si>
  <si>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</si>
  <si>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</si>
  <si>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</si>
  <si>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</si>
  <si>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</si>
  <si>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</si>
  <si>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</si>
  <si>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</si>
  <si>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</si>
  <si>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</si>
  <si>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</si>
  <si>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</si>
  <si>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</si>
  <si>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</si>
  <si>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</si>
  <si>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</si>
  <si>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</si>
  <si>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</si>
  <si>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</si>
  <si>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</si>
  <si>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</si>
  <si>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</si>
  <si>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</si>
  <si>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</si>
  <si>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</si>
  <si>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</si>
  <si>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</si>
  <si>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</si>
  <si>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</si>
  <si>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</si>
  <si>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</si>
  <si>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</si>
  <si>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</si>
  <si>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</si>
  <si>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</si>
  <si>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</si>
  <si>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</si>
  <si>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</si>
  <si>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</si>
  <si>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</si>
  <si>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</si>
  <si>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</si>
  <si>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</si>
  <si>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</si>
  <si>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</si>
  <si>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</si>
  <si>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</si>
  <si>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</si>
  <si>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</si>
  <si>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</si>
  <si>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</si>
  <si>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</si>
  <si>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</si>
  <si>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</si>
  <si>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</si>
  <si>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</si>
  <si>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</si>
  <si>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</si>
  <si>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</si>
  <si>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</si>
  <si>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</si>
  <si>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</si>
  <si>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</si>
  <si>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</si>
  <si>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</si>
  <si>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</si>
  <si>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</si>
  <si>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</si>
  <si>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</si>
  <si>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</si>
  <si>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</si>
  <si>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</si>
  <si>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</si>
  <si>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</si>
  <si>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</si>
  <si>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</si>
  <si>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</si>
  <si>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</si>
  <si>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</si>
  <si>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</si>
  <si>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</si>
  <si>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</si>
  <si>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</si>
  <si>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</si>
  <si>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</si>
  <si>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</si>
  <si>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</si>
  <si>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</si>
  <si>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</si>
  <si>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</si>
  <si>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</si>
  <si>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</si>
  <si>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</si>
  <si>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</si>
  <si>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</si>
  <si>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</si>
  <si>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</si>
  <si>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</si>
  <si>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</si>
  <si>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</si>
  <si>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</si>
  <si>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</si>
  <si>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</si>
  <si>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</si>
  <si>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</si>
  <si>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</si>
  <si>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</si>
  <si>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</si>
  <si>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</si>
  <si>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</si>
  <si>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</si>
  <si>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</si>
  <si>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</si>
  <si>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</si>
  <si>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</si>
  <si>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</si>
  <si>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</si>
  <si>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</si>
  <si>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</si>
  <si>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</si>
  <si>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</si>
  <si>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</si>
  <si>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</si>
  <si>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</si>
  <si>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</si>
  <si>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</si>
  <si>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</si>
  <si>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</si>
  <si>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</si>
  <si>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</si>
  <si>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</si>
  <si>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</si>
  <si>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</si>
  <si>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</si>
  <si>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</si>
  <si>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</si>
  <si>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</si>
  <si>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</si>
  <si>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</si>
  <si>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</si>
  <si>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</si>
  <si>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</si>
  <si>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</si>
  <si>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</si>
  <si>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</si>
  <si>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</si>
  <si>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</si>
  <si>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</si>
  <si>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</si>
  <si>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</si>
  <si>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</si>
  <si>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</si>
  <si>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</si>
  <si>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</si>
  <si>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</si>
  <si>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</si>
  <si>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</si>
  <si>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</si>
  <si>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</si>
  <si>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</si>
  <si>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</si>
  <si>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</si>
  <si>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</si>
  <si>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</si>
  <si>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</si>
  <si>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</si>
  <si>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</si>
  <si>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</si>
  <si>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</si>
  <si>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</si>
  <si>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</si>
  <si>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</si>
  <si>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</si>
  <si>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</si>
  <si>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</si>
  <si>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</si>
  <si>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</si>
  <si>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</si>
  <si>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</si>
  <si>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</si>
  <si>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</si>
  <si>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</si>
  <si>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</si>
  <si>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</si>
  <si>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</si>
  <si>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</si>
  <si>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</si>
  <si>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</si>
  <si>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</si>
  <si>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</si>
  <si>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</si>
  <si>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</si>
  <si>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</si>
  <si>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</si>
  <si>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</si>
  <si>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</si>
  <si>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</si>
  <si>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</si>
  <si>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</si>
  <si>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</si>
  <si>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</si>
  <si>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</si>
  <si>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</si>
  <si>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</si>
  <si>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</si>
  <si>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</si>
  <si>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</si>
  <si>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</si>
  <si>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</si>
  <si>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</si>
  <si>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</si>
  <si>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</si>
  <si>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</si>
  <si>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</si>
  <si>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</si>
  <si>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</si>
  <si>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</si>
  <si>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</si>
  <si>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</si>
  <si>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</si>
  <si>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</si>
  <si>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</si>
  <si>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</si>
  <si>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</si>
  <si>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</si>
  <si>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</si>
  <si>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</si>
  <si>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</si>
  <si>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</si>
  <si>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</si>
  <si>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</si>
  <si>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</si>
  <si>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</si>
  <si>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</si>
  <si>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</si>
  <si>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</si>
  <si>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</si>
  <si>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</si>
  <si>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</si>
  <si>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</si>
  <si>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</si>
  <si>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</si>
  <si>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</si>
  <si>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</si>
  <si>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</si>
  <si>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</si>
  <si>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</si>
  <si>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</si>
  <si>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</si>
  <si>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</si>
  <si>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</si>
  <si>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</si>
  <si>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</si>
  <si>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</si>
  <si>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</si>
  <si>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</si>
  <si>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</si>
  <si>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</si>
  <si>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</si>
  <si>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</si>
  <si>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</si>
  <si>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</si>
  <si>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</si>
  <si>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</si>
  <si>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</si>
  <si>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</si>
  <si>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</si>
  <si>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</si>
  <si>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</si>
  <si>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</si>
  <si>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</si>
  <si>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</si>
  <si>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</si>
  <si>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</si>
  <si>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</si>
  <si>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</si>
  <si>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</si>
  <si>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</si>
  <si>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</si>
  <si>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</si>
  <si>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</si>
  <si>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</si>
  <si>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</si>
  <si>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</si>
  <si>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</si>
  <si>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</si>
  <si>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</si>
  <si>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</si>
  <si>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</si>
  <si>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</si>
  <si>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</si>
  <si>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</si>
  <si>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</si>
  <si>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</si>
  <si>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</si>
  <si>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</si>
  <si>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</si>
  <si>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</si>
  <si>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</si>
  <si>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</si>
  <si>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</si>
  <si>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</si>
  <si>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</si>
  <si>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</si>
  <si>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</si>
  <si>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</si>
  <si>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</si>
  <si>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</si>
  <si>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</si>
  <si>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</si>
  <si>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</si>
  <si>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</si>
  <si>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</si>
  <si>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</si>
  <si>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</si>
  <si>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</si>
  <si>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</si>
  <si>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</si>
  <si>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</si>
  <si>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</si>
  <si>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</si>
  <si>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</si>
  <si>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</si>
  <si>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</si>
  <si>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</si>
  <si>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</si>
  <si>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</si>
  <si>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</si>
  <si>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</si>
  <si>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</si>
  <si>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</si>
  <si>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</si>
  <si>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</si>
  <si>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</si>
  <si>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</si>
  <si>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</si>
  <si>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</si>
  <si>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</si>
  <si>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</si>
  <si>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</si>
  <si>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</si>
  <si>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</si>
  <si>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</si>
  <si>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</si>
  <si>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</si>
  <si>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</si>
  <si>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</si>
  <si>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</si>
  <si>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</si>
  <si>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</si>
  <si>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</si>
  <si>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</si>
  <si>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</si>
  <si>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</si>
  <si>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</si>
  <si>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</si>
  <si>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</si>
  <si>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</si>
  <si>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</si>
  <si>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</si>
  <si>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</si>
  <si>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</si>
  <si>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</si>
  <si>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</si>
  <si>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</si>
  <si>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</si>
  <si>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</si>
  <si>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</si>
  <si>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</si>
  <si>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</si>
  <si>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</si>
  <si>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</si>
  <si>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</si>
  <si>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</si>
  <si>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</si>
  <si>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</si>
  <si>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</si>
  <si>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</si>
  <si>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</si>
  <si>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</si>
  <si>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</si>
  <si>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</si>
  <si>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</si>
  <si>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</si>
  <si>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</si>
  <si>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</si>
  <si>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</si>
  <si>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</si>
  <si>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</si>
  <si>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</si>
  <si>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</si>
  <si>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</si>
  <si>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</si>
  <si>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</si>
  <si>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</si>
  <si>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</si>
  <si>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</si>
  <si>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</si>
  <si>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</si>
  <si>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</si>
  <si>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</si>
  <si>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</si>
  <si>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</si>
  <si>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</si>
  <si>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</si>
  <si>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</si>
  <si>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</si>
  <si>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</si>
  <si>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</si>
  <si>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</si>
  <si>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</si>
  <si>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</si>
  <si>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</si>
  <si>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</si>
  <si>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</si>
  <si>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</si>
  <si>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</si>
  <si>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</si>
  <si>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</si>
  <si>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</si>
  <si>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</si>
  <si>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</si>
  <si>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</si>
  <si>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</si>
  <si>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</si>
  <si>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</si>
  <si>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</si>
  <si>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</si>
  <si>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</si>
  <si>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</si>
  <si>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</si>
  <si>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</si>
  <si>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</si>
  <si>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</si>
  <si>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</si>
  <si>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</si>
  <si>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</si>
  <si>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</si>
  <si>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</si>
  <si>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</si>
  <si>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</si>
  <si>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</si>
  <si>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</si>
  <si>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</si>
  <si>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</si>
  <si>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</si>
  <si>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</si>
  <si>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</si>
  <si>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</si>
  <si>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</si>
  <si>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</si>
  <si>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</si>
  <si>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</si>
  <si>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</si>
  <si>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</si>
  <si>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</si>
  <si>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</si>
  <si>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</si>
  <si>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</si>
  <si>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</si>
  <si>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</si>
  <si>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</si>
  <si>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</si>
  <si>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</si>
  <si>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</si>
  <si>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</si>
  <si>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</si>
  <si>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</si>
  <si>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</si>
  <si>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</si>
  <si>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</si>
  <si>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</si>
  <si>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</si>
  <si>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</si>
  <si>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</si>
  <si>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</si>
  <si>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</si>
  <si>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</si>
  <si>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</si>
  <si>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</si>
  <si>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</si>
  <si>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</si>
  <si>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</si>
  <si>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</si>
  <si>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</si>
  <si>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</si>
  <si>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</si>
  <si>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</si>
  <si>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</si>
  <si>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</si>
  <si>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</si>
  <si>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</si>
  <si>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</si>
  <si>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</si>
  <si>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</si>
  <si>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</si>
  <si>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</si>
  <si>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</si>
  <si>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</si>
  <si>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</si>
  <si>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</si>
  <si>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</si>
  <si>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</si>
  <si>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</si>
  <si>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</si>
  <si>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</si>
  <si>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</si>
  <si>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</si>
  <si>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</si>
  <si>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</si>
  <si>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</si>
  <si>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</si>
  <si>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</si>
  <si>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</si>
  <si>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</si>
  <si>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</si>
  <si>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</si>
  <si>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</si>
  <si>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</si>
  <si>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</si>
  <si>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</si>
  <si>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</si>
  <si>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</si>
  <si>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</si>
  <si>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</si>
  <si>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</si>
  <si>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</si>
  <si>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</si>
  <si>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</si>
  <si>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</si>
  <si>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</si>
  <si>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</si>
  <si>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</si>
  <si>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</si>
  <si>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</si>
  <si>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</si>
  <si>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</si>
  <si>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</si>
  <si>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</si>
  <si>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</si>
  <si>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</si>
  <si>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</si>
  <si>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</si>
  <si>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</si>
  <si>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</si>
  <si>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</si>
  <si>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</si>
  <si>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</si>
  <si>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</si>
  <si>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</si>
  <si>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</si>
  <si>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</si>
  <si>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</si>
  <si>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</si>
  <si>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</si>
  <si>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</si>
  <si>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</si>
  <si>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</si>
  <si>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</si>
  <si>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</si>
  <si>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</si>
  <si>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</si>
  <si>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</si>
  <si>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</si>
  <si>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</si>
  <si>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</si>
  <si>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</si>
  <si>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</si>
  <si>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</si>
  <si>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</si>
  <si>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</si>
  <si>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</si>
  <si>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</si>
  <si>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</si>
  <si>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</si>
  <si>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</si>
  <si>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</si>
  <si>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</si>
  <si>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</si>
  <si>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</si>
  <si>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</si>
  <si>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</si>
  <si>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</si>
  <si>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</si>
  <si>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</si>
  <si>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</si>
  <si>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</si>
  <si>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</si>
  <si>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</si>
  <si>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</si>
  <si>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</si>
  <si>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</si>
  <si>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</si>
  <si>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</si>
  <si>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</si>
  <si>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</si>
  <si>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</si>
  <si>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</si>
  <si>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</si>
  <si>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</si>
  <si>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</si>
  <si>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</si>
  <si>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</si>
  <si>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</si>
  <si>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</si>
  <si>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</si>
  <si>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</si>
  <si>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</si>
  <si>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</si>
  <si>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</si>
  <si>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</si>
  <si>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</si>
  <si>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</si>
  <si>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</si>
  <si>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</si>
  <si>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</si>
  <si>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</si>
  <si>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</si>
  <si>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</si>
  <si>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</si>
  <si>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</si>
  <si>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</si>
  <si>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</si>
  <si>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</si>
  <si>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</si>
  <si>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</si>
  <si>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</si>
  <si>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</si>
  <si>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</si>
  <si>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</si>
  <si>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</si>
  <si>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</si>
  <si>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</si>
  <si>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</si>
  <si>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</si>
  <si>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</si>
  <si>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</si>
  <si>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</si>
  <si>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</si>
  <si>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</si>
  <si>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</si>
  <si>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</si>
  <si>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</si>
  <si>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</si>
  <si>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</si>
  <si>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</si>
  <si>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</si>
  <si>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</si>
  <si>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</si>
  <si>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</si>
  <si>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</si>
  <si>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</si>
  <si>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</si>
  <si>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</si>
  <si>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</si>
  <si>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</si>
  <si>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</si>
  <si>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</si>
  <si>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</si>
  <si>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</si>
  <si>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</si>
  <si>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</si>
  <si>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</si>
  <si>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</si>
  <si>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</si>
  <si>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</si>
  <si>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</si>
  <si>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</si>
  <si>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</si>
  <si>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</si>
  <si>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</si>
  <si>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</si>
  <si>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</si>
  <si>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</si>
  <si>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</si>
  <si>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</si>
  <si>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</si>
  <si>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</si>
  <si>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</si>
  <si>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</si>
  <si>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</si>
  <si>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</si>
  <si>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</si>
  <si>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</si>
  <si>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</si>
  <si>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</si>
  <si>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</si>
  <si>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</si>
  <si>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</si>
  <si>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</si>
  <si>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</si>
  <si>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</si>
  <si>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</si>
  <si>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</si>
  <si>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</si>
  <si>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</si>
  <si>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</si>
  <si>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</si>
  <si>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</si>
  <si>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</si>
  <si>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</si>
  <si>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</si>
  <si>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</si>
  <si>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</si>
  <si>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</si>
  <si>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</si>
  <si>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</si>
  <si>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</si>
  <si>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</si>
  <si>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</si>
  <si>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</si>
  <si>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</si>
  <si>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</si>
  <si>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</si>
  <si>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</si>
  <si>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</si>
  <si>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</si>
  <si>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</si>
  <si>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</si>
  <si>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</si>
  <si>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</si>
  <si>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</si>
  <si>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</si>
  <si>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</si>
  <si>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</si>
  <si>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</si>
  <si>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</si>
  <si>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</si>
  <si>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</si>
  <si>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</si>
  <si>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</si>
  <si>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</si>
  <si>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</si>
  <si>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</si>
  <si>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</si>
  <si>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</si>
  <si>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</si>
  <si>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</si>
  <si>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</si>
  <si>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</si>
  <si>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</si>
  <si>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</si>
  <si>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</si>
  <si>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</si>
  <si>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</si>
  <si>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</si>
  <si>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</si>
  <si>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</si>
  <si>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</si>
  <si>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</si>
  <si>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</si>
  <si>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</si>
  <si>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</si>
  <si>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</si>
  <si>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</si>
  <si>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</si>
  <si>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</si>
  <si>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</si>
  <si>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</si>
  <si>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</si>
  <si>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</si>
  <si>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</si>
  <si>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</si>
  <si>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</si>
  <si>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</si>
  <si>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</si>
  <si>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</si>
  <si>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</si>
  <si>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</si>
  <si>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</si>
  <si>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</si>
  <si>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</si>
  <si>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</si>
  <si>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</si>
  <si>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</si>
  <si>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</si>
  <si>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</si>
  <si>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</si>
  <si>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</si>
  <si>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</si>
  <si>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</si>
  <si>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</si>
  <si>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</si>
  <si>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</si>
  <si>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</si>
  <si>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</si>
  <si>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</si>
  <si>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</si>
  <si>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</si>
  <si>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</si>
  <si>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</si>
  <si>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</si>
  <si>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</si>
  <si>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</si>
  <si>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</si>
  <si>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</si>
  <si>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</si>
  <si>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</si>
  <si>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</si>
  <si>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</si>
  <si>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</si>
  <si>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</si>
  <si>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</si>
  <si>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</si>
  <si>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</si>
  <si>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</si>
  <si>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</si>
  <si>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</si>
  <si>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</si>
  <si>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</si>
  <si>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</si>
  <si>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</si>
  <si>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</si>
  <si>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</si>
  <si>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</si>
  <si>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</si>
  <si>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</si>
  <si>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</si>
  <si>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</si>
  <si>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</si>
  <si>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</si>
  <si>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</si>
  <si>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</si>
  <si>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</si>
  <si>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</si>
  <si>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</si>
  <si>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</si>
  <si>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</si>
  <si>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</si>
  <si>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</si>
  <si>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</si>
  <si>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</si>
  <si>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</si>
  <si>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</si>
  <si>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</si>
  <si>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</si>
  <si>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</si>
  <si>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</si>
  <si>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</si>
  <si>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</si>
  <si>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</si>
  <si>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</si>
  <si>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</si>
  <si>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</si>
  <si>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</si>
  <si>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</si>
  <si>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</si>
  <si>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</si>
  <si>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</si>
  <si>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</si>
  <si>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</si>
  <si>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</si>
  <si>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</si>
  <si>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</si>
  <si>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</si>
  <si>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</si>
  <si>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</si>
  <si>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</si>
  <si>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</si>
  <si>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</si>
  <si>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</si>
  <si>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</si>
  <si>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</si>
  <si>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</si>
  <si>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</si>
  <si>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</si>
  <si>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</si>
  <si>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</si>
  <si>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</si>
  <si>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</si>
  <si>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</si>
  <si>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</si>
  <si>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</si>
  <si>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</si>
  <si>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</si>
  <si>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</si>
  <si>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</si>
  <si>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</si>
  <si>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</si>
  <si>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</si>
  <si>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</si>
  <si>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</si>
  <si>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</si>
  <si>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</si>
  <si>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</si>
  <si>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</si>
  <si>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</si>
  <si>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</si>
  <si>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</si>
  <si>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</si>
  <si>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</si>
  <si>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</si>
  <si>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</si>
  <si>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</si>
  <si>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</si>
  <si>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</si>
  <si>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</si>
  <si>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</si>
  <si>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</si>
  <si>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</si>
  <si>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</si>
  <si>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</si>
  <si>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</si>
  <si>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</si>
  <si>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</si>
  <si>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</si>
  <si>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</si>
  <si>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</si>
  <si>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</si>
  <si>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</si>
  <si>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</si>
  <si>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</si>
  <si>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</si>
  <si>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</si>
  <si>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</si>
  <si>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</si>
  <si>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</si>
  <si>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</si>
  <si>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</si>
  <si>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</si>
  <si>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</si>
  <si>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</si>
  <si>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</si>
  <si>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</si>
  <si>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</si>
  <si>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</si>
  <si>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</si>
  <si>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</si>
  <si>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</si>
  <si>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</si>
  <si>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</si>
  <si>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</si>
  <si>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</si>
  <si>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</si>
  <si>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</si>
  <si>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</si>
  <si>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</si>
  <si>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</si>
  <si>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</si>
  <si>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</si>
  <si>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</si>
  <si>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</si>
  <si>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</si>
  <si>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</si>
  <si>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</si>
  <si>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</si>
  <si>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</si>
  <si>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</si>
  <si>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</si>
  <si>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</si>
  <si>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</si>
  <si>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</si>
  <si>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</si>
  <si>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</si>
  <si>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</si>
  <si>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</si>
  <si>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</si>
  <si>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</si>
  <si>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</si>
  <si>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</si>
  <si>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</si>
  <si>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</si>
  <si>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</si>
  <si>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</si>
  <si>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</si>
  <si>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</si>
  <si>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</si>
  <si>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</si>
  <si>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</si>
  <si>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</si>
  <si>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</si>
  <si>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</si>
  <si>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</si>
  <si>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</si>
  <si>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</si>
  <si>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</si>
  <si>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</si>
  <si>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</si>
  <si>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</si>
  <si>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</si>
  <si>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</si>
  <si>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</si>
  <si>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</si>
  <si>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</si>
  <si>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</si>
  <si>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</si>
  <si>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</si>
  <si>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</si>
  <si>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</si>
  <si>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</si>
  <si>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</si>
  <si>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</si>
  <si>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</si>
  <si>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</si>
  <si>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</si>
  <si>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</si>
  <si>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</si>
  <si>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</si>
  <si>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</si>
  <si>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</si>
  <si>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</si>
  <si>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</si>
  <si>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</si>
  <si>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</si>
  <si>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</si>
  <si>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</si>
  <si>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</si>
  <si>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</si>
  <si>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</si>
  <si>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</si>
  <si>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</si>
  <si>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</si>
  <si>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</si>
  <si>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</si>
  <si>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</si>
  <si>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</si>
  <si>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</si>
  <si>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</si>
  <si>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</si>
  <si>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</si>
  <si>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</si>
  <si>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</si>
  <si>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</si>
  <si>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</si>
  <si>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</si>
  <si>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</si>
  <si>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</si>
  <si>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</si>
  <si>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</si>
  <si>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</si>
  <si>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</si>
  <si>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</si>
  <si>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</si>
  <si>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</si>
  <si>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</si>
  <si>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</si>
  <si>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</si>
  <si>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</si>
  <si>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</si>
  <si>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</si>
  <si>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</si>
  <si>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</si>
  <si>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</si>
  <si>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</si>
  <si>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</si>
  <si>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</si>
  <si>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</si>
  <si>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</si>
  <si>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</si>
  <si>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</si>
  <si>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</si>
  <si>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</si>
  <si>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</si>
  <si>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</si>
  <si>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</si>
  <si>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</si>
  <si>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</si>
  <si>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</si>
  <si>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</si>
  <si>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</si>
  <si>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</si>
  <si>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</si>
  <si>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</si>
  <si>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</si>
  <si>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</si>
  <si>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</si>
  <si>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</si>
  <si>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</si>
  <si>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</si>
  <si>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</si>
  <si>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</si>
  <si>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</si>
  <si>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</si>
  <si>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</si>
  <si>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</si>
  <si>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</si>
  <si>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</si>
  <si>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</si>
  <si>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</si>
  <si>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</si>
  <si>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</si>
  <si>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</si>
  <si>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</si>
  <si>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</si>
  <si>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</si>
  <si>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</si>
  <si>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</si>
  <si>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</si>
  <si>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</si>
  <si>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</si>
  <si>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</si>
  <si>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</si>
  <si>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</si>
  <si>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</si>
  <si>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</si>
  <si>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</si>
  <si>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</si>
  <si>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</si>
  <si>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</si>
  <si>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</si>
  <si>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</si>
  <si>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</si>
  <si>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</si>
  <si>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</si>
  <si>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</si>
  <si>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</si>
  <si>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</si>
  <si>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</si>
  <si>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</si>
  <si>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</si>
  <si>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</si>
  <si>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</si>
  <si>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</si>
  <si>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</si>
  <si>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</si>
  <si>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</si>
  <si>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</si>
  <si>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</si>
  <si>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</si>
  <si>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</si>
  <si>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</si>
  <si>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</si>
  <si>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</si>
  <si>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</si>
  <si>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</si>
  <si>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</si>
  <si>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</si>
  <si>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</si>
  <si>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</si>
  <si>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</si>
  <si>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</si>
  <si>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</si>
  <si>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</si>
  <si>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</si>
  <si>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</si>
  <si>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</si>
  <si>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</si>
  <si>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</si>
  <si>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</si>
  <si>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</si>
  <si>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</si>
  <si>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</si>
  <si>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</si>
  <si>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</si>
  <si>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</si>
  <si>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</si>
  <si>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</si>
  <si>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</si>
  <si>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</si>
  <si>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</si>
  <si>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</si>
  <si>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</si>
  <si>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</si>
  <si>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</si>
  <si>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</si>
  <si>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</si>
  <si>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</si>
  <si>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</si>
  <si>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</si>
  <si>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</si>
  <si>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</si>
  <si>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</si>
  <si>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</si>
  <si>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</si>
  <si>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</si>
  <si>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</si>
  <si>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</si>
  <si>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</si>
  <si>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</si>
  <si>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</si>
  <si>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</si>
  <si>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</si>
  <si>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</si>
  <si>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</si>
  <si>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</si>
  <si>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</si>
  <si>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</si>
  <si>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</si>
  <si>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</si>
  <si>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</si>
  <si>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</si>
  <si>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</si>
  <si>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</si>
  <si>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</si>
  <si>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</si>
  <si>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</si>
  <si>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</si>
  <si>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</si>
  <si>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</si>
  <si>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</si>
  <si>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</si>
  <si>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</si>
  <si>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</si>
  <si>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</si>
  <si>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</si>
  <si>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</si>
  <si>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</si>
  <si>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</si>
  <si>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</si>
  <si>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</si>
  <si>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</si>
  <si>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</si>
  <si>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</si>
  <si>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</si>
  <si>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</si>
  <si>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</si>
  <si>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</si>
  <si>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</si>
  <si>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</si>
  <si>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</si>
  <si>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</si>
  <si>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</si>
  <si>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</si>
  <si>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</si>
  <si>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</si>
  <si>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</si>
  <si>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</si>
  <si>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</si>
  <si>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</si>
  <si>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</si>
  <si>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</si>
  <si>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</si>
  <si>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</si>
  <si>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</si>
  <si>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</si>
  <si>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</si>
  <si>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</si>
  <si>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</si>
  <si>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</si>
  <si>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</si>
  <si>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</si>
  <si>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</si>
  <si>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</si>
  <si>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</si>
  <si>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</si>
  <si>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</si>
  <si>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</si>
  <si>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</si>
  <si>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</si>
  <si>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</si>
  <si>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</si>
  <si>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</si>
  <si>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</si>
  <si>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</si>
  <si>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</si>
  <si>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</si>
  <si>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</si>
  <si>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</si>
  <si>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</si>
  <si>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</si>
  <si>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</si>
  <si>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</si>
  <si>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</si>
  <si>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</si>
  <si>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</si>
  <si>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</si>
  <si>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</si>
  <si>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</si>
  <si>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</si>
  <si>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</si>
  <si>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</si>
  <si>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</si>
  <si>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</si>
  <si>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</si>
  <si>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</si>
  <si>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</si>
  <si>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</si>
  <si>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</si>
  <si>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</si>
  <si>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</si>
  <si>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</si>
  <si>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</si>
  <si>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</si>
  <si>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</si>
  <si>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</si>
  <si>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</si>
  <si>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</si>
  <si>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</si>
  <si>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</si>
  <si>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</si>
  <si>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</si>
  <si>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</si>
  <si>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</si>
  <si>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</si>
  <si>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</si>
  <si>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</si>
  <si>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</si>
  <si>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</si>
  <si>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</si>
  <si>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</si>
  <si>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</si>
  <si>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</si>
  <si>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</si>
  <si>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</si>
  <si>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</si>
  <si>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</si>
  <si>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</si>
  <si>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</si>
  <si>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</si>
  <si>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</si>
  <si>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</si>
  <si>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</si>
  <si>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</si>
  <si>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</si>
  <si>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</si>
  <si>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</si>
  <si>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</si>
  <si>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</si>
  <si>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</si>
  <si>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</si>
  <si>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</si>
  <si>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</si>
  <si>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</si>
  <si>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</si>
  <si>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</si>
  <si>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</si>
  <si>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</si>
  <si>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</si>
  <si>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</si>
  <si>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</si>
  <si>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</si>
  <si>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</si>
  <si>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</si>
  <si>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</si>
  <si>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</si>
  <si>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</si>
  <si>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</si>
  <si>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</si>
  <si>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</si>
  <si>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</si>
  <si>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</si>
  <si>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</si>
  <si>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</si>
  <si>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</si>
  <si>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</si>
  <si>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</si>
  <si>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</si>
  <si>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</si>
  <si>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</si>
  <si>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</si>
  <si>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</si>
  <si>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</si>
  <si>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</si>
  <si>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</si>
  <si>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</si>
  <si>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</si>
  <si>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</si>
  <si>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</si>
  <si>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</si>
  <si>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</si>
  <si>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</si>
  <si>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</si>
  <si>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</si>
  <si>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</si>
  <si>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</si>
  <si>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</si>
  <si>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</si>
  <si>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</si>
  <si>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</si>
  <si>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</si>
  <si>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</si>
  <si>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</si>
  <si>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</si>
  <si>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</si>
  <si>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</si>
  <si>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</si>
  <si>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</si>
  <si>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</si>
  <si>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</si>
  <si>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</si>
  <si>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</si>
  <si>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</si>
  <si>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</si>
  <si>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</si>
  <si>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</si>
  <si>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</si>
  <si>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</si>
  <si>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</si>
  <si>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</si>
  <si>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</si>
  <si>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</si>
  <si>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</si>
  <si>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</si>
  <si>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</si>
  <si>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</si>
  <si>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</si>
  <si>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</si>
  <si>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</si>
  <si>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</si>
  <si>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</si>
  <si>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</si>
  <si>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</si>
  <si>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</si>
  <si>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</si>
  <si>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</si>
  <si>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</si>
  <si>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</si>
  <si>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</si>
  <si>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</si>
  <si>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</si>
  <si>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</si>
  <si>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</si>
  <si>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</si>
  <si>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</si>
  <si>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</si>
  <si>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</si>
  <si>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</si>
  <si>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</si>
  <si>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</si>
  <si>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</si>
  <si>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</si>
  <si>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</si>
  <si>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</si>
  <si>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</si>
  <si>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</si>
  <si>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</si>
  <si>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</si>
  <si>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</si>
  <si>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</si>
  <si>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</si>
  <si>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</si>
  <si>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</si>
  <si>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</si>
  <si>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</si>
  <si>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</si>
  <si>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</si>
  <si>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</si>
  <si>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</si>
  <si>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</si>
  <si>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</si>
  <si>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</si>
  <si>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</si>
  <si>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</si>
  <si>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</si>
  <si>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</si>
  <si>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</si>
  <si>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</si>
  <si>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</si>
  <si>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</si>
  <si>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</si>
  <si>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</si>
  <si>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</si>
  <si>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</si>
  <si>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</si>
  <si>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</si>
  <si>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</si>
  <si>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</si>
  <si>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</si>
  <si>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</si>
  <si>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</si>
  <si>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</si>
  <si>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</si>
  <si>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</si>
  <si>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</si>
  <si>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</si>
  <si>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</si>
  <si>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</si>
  <si>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</si>
  <si>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</si>
  <si>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</si>
  <si>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</si>
  <si>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</si>
  <si>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</si>
  <si>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</si>
  <si>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</si>
  <si>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</si>
  <si>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</si>
  <si>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</si>
  <si>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</si>
  <si>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</si>
  <si>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</si>
  <si>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</si>
  <si>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</si>
  <si>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</si>
  <si>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</si>
  <si>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</si>
  <si>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</si>
  <si>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</si>
  <si>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</si>
  <si>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</si>
  <si>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</si>
  <si>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</si>
  <si>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</si>
  <si>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</si>
  <si>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</si>
  <si>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</si>
  <si>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</si>
  <si>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</si>
  <si>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</si>
  <si>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</si>
  <si>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</si>
  <si>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</si>
  <si>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</si>
  <si>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</si>
  <si>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</si>
  <si>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</si>
  <si>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</si>
  <si>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</si>
  <si>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</si>
  <si>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</si>
  <si>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</si>
  <si>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</si>
  <si>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</si>
  <si>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</si>
  <si>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</si>
  <si>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</si>
  <si>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</si>
  <si>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</si>
  <si>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</si>
  <si>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</si>
  <si>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</si>
  <si>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</si>
  <si>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</si>
  <si>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</si>
  <si>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</si>
  <si>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</si>
  <si>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</si>
  <si>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</si>
  <si>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</si>
  <si>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</si>
  <si>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</si>
  <si>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</si>
  <si>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</si>
  <si>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</si>
  <si>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</si>
  <si>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</si>
  <si>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</si>
  <si>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</si>
  <si>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</si>
  <si>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</si>
  <si>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</si>
  <si>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</si>
  <si>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</si>
  <si>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</si>
  <si>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</si>
  <si>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</si>
  <si>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</si>
  <si>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</si>
  <si>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</si>
  <si>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</si>
  <si>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</si>
  <si>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</si>
  <si>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</si>
  <si>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</si>
  <si>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</si>
  <si>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</si>
  <si>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</si>
  <si>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</si>
  <si>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</si>
  <si>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</si>
  <si>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</si>
  <si>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</si>
  <si>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</si>
  <si>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</si>
  <si>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</si>
  <si>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</si>
  <si>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</si>
  <si>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</si>
  <si>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</si>
  <si>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</si>
  <si>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</si>
  <si>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</si>
  <si>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</si>
  <si>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</si>
  <si>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</si>
  <si>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</si>
  <si>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</si>
  <si>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</si>
  <si>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</si>
  <si>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</si>
  <si>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</si>
  <si>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</si>
  <si>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</si>
  <si>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</si>
  <si>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</si>
  <si>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</si>
  <si>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</si>
  <si>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</si>
  <si>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</si>
  <si>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</si>
  <si>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</si>
  <si>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</si>
  <si>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</si>
  <si>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</si>
  <si>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</si>
  <si>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</si>
  <si>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</si>
  <si>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</si>
  <si>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</si>
  <si>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</si>
  <si>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</si>
  <si>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</si>
  <si>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</si>
  <si>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</si>
  <si>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</si>
  <si>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</si>
  <si>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</si>
  <si>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</si>
  <si>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</si>
  <si>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</si>
  <si>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</si>
  <si>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</si>
  <si>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</si>
  <si>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</si>
  <si>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</si>
  <si>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</si>
  <si>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</si>
  <si>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</si>
  <si>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</si>
  <si>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</si>
  <si>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</si>
  <si>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</si>
  <si>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</si>
  <si>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</si>
  <si>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</si>
  <si>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</si>
  <si>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</si>
  <si>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</si>
  <si>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</si>
  <si>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</si>
  <si>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</si>
  <si>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</si>
  <si>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</si>
  <si>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</si>
  <si>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</si>
  <si>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</si>
  <si>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</si>
  <si>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</si>
  <si>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</si>
  <si>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</si>
  <si>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</si>
  <si>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</si>
  <si>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</si>
  <si>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</si>
  <si>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</si>
  <si>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</si>
  <si>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</si>
  <si>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</si>
  <si>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</si>
  <si>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</si>
  <si>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</si>
  <si>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</si>
  <si>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</si>
  <si>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</si>
  <si>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</si>
  <si>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</si>
  <si>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</si>
  <si>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</si>
  <si>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</si>
  <si>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</si>
  <si>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</si>
  <si>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</si>
  <si>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</si>
  <si>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</si>
  <si>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</si>
  <si>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</si>
  <si>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</si>
  <si>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</si>
  <si>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</si>
  <si>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</si>
  <si>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</si>
  <si>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</si>
  <si>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</si>
  <si>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</si>
  <si>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</si>
  <si>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</si>
  <si>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</si>
  <si>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</si>
  <si>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</si>
  <si>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</si>
  <si>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</si>
  <si>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</si>
  <si>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</si>
  <si>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</si>
  <si>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</si>
  <si>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</si>
  <si>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</si>
  <si>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</si>
  <si>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</si>
  <si>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</si>
  <si>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</si>
  <si>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</si>
  <si>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</si>
  <si>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</si>
  <si>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</si>
  <si>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</si>
  <si>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</si>
  <si>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</si>
  <si>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</si>
  <si>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</si>
  <si>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</si>
  <si>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</si>
  <si>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</si>
  <si>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</si>
  <si>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</si>
  <si>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</si>
  <si>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</si>
  <si>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</si>
  <si>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</si>
  <si>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</si>
  <si>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</si>
  <si>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</si>
  <si>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</si>
  <si>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</si>
  <si>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</si>
  <si>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</si>
  <si>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</si>
  <si>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</si>
  <si>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</si>
  <si>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</si>
  <si>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</si>
  <si>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</si>
  <si>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</si>
  <si>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</si>
  <si>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</si>
  <si>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</si>
  <si>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</si>
  <si>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</si>
  <si>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</si>
  <si>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</si>
  <si>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</si>
  <si>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</si>
  <si>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</si>
  <si>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</si>
  <si>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</si>
  <si>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</si>
  <si>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</si>
  <si>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</si>
  <si>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</si>
  <si>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</si>
  <si>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</si>
  <si>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</si>
  <si>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</si>
  <si>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</si>
  <si>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</si>
  <si>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</si>
  <si>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</si>
  <si>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</si>
  <si>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</si>
  <si>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</si>
  <si>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</si>
  <si>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</si>
  <si>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</si>
  <si>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</si>
  <si>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</si>
  <si>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</si>
  <si>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</si>
  <si>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</si>
  <si>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</si>
  <si>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</si>
  <si>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</si>
  <si>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</si>
  <si>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</si>
  <si>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</si>
  <si>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</si>
  <si>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</si>
  <si>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</si>
  <si>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</si>
  <si>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</si>
  <si>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</si>
  <si>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</si>
  <si>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</si>
  <si>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</si>
  <si>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</si>
  <si>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</si>
  <si>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</si>
  <si>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</si>
  <si>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</si>
  <si>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</si>
  <si>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</si>
  <si>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</si>
  <si>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</si>
  <si>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</si>
  <si>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</si>
  <si>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</si>
  <si>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</si>
  <si>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</si>
  <si>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</si>
  <si>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</si>
  <si>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</si>
  <si>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</si>
  <si>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</si>
  <si>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</si>
  <si>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</si>
  <si>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</si>
  <si>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</si>
  <si>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</si>
  <si>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</si>
  <si>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</si>
  <si>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</si>
  <si>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</si>
  <si>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</si>
  <si>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</si>
  <si>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</si>
  <si>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</si>
  <si>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</si>
  <si>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</si>
  <si>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</si>
  <si>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</si>
  <si>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</si>
  <si>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</si>
  <si>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</si>
  <si>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</si>
  <si>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</si>
  <si>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</si>
  <si>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</si>
  <si>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</si>
  <si>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</si>
  <si>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</si>
  <si>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</si>
  <si>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</si>
  <si>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</si>
  <si>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</si>
  <si>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</si>
  <si>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</si>
  <si>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</si>
  <si>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</si>
  <si>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</si>
  <si>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</si>
  <si>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</si>
  <si>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</si>
  <si>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</si>
  <si>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</si>
  <si>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</si>
  <si>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</si>
  <si>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</si>
  <si>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</si>
  <si>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</si>
  <si>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</si>
  <si>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</si>
  <si>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</si>
  <si>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</si>
  <si>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</si>
  <si>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</si>
  <si>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</si>
  <si>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</si>
  <si>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</si>
  <si>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</si>
  <si>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</si>
  <si>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</si>
  <si>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</si>
  <si>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</si>
  <si>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</si>
  <si>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</si>
  <si>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</si>
  <si>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</si>
  <si>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</si>
  <si>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</si>
  <si>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</si>
  <si>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</si>
  <si>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</si>
  <si>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</si>
  <si>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</si>
  <si>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</si>
  <si>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</si>
  <si>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</si>
  <si>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</si>
  <si>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</si>
  <si>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</si>
  <si>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</si>
  <si>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</si>
  <si>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</si>
  <si>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</si>
  <si>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</si>
  <si>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</si>
  <si>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</si>
  <si>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</si>
  <si>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</si>
  <si>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</si>
  <si>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</si>
  <si>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</si>
  <si>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</si>
  <si>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</si>
  <si>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</si>
  <si>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</si>
  <si>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</si>
  <si>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</si>
  <si>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</si>
  <si>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</si>
  <si>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</si>
  <si>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</si>
  <si>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</si>
  <si>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</si>
  <si>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</si>
  <si>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</si>
  <si>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</si>
  <si>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</si>
  <si>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</si>
  <si>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</si>
  <si>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</si>
  <si>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</si>
  <si>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</si>
  <si>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</si>
  <si>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</si>
  <si>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</si>
  <si>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</si>
  <si>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</si>
  <si>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</si>
  <si>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</si>
  <si>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</si>
  <si>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</si>
  <si>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</si>
  <si>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</si>
  <si>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</si>
  <si>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</si>
  <si>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</si>
  <si>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</si>
  <si>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</si>
  <si>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</si>
  <si>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</si>
  <si>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</si>
  <si>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</si>
  <si>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</si>
  <si>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</si>
  <si>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</si>
  <si>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</si>
  <si>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</si>
  <si>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</si>
  <si>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</si>
  <si>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</si>
  <si>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</si>
  <si>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</si>
  <si>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</si>
  <si>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</si>
  <si>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</si>
  <si>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</si>
  <si>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</si>
  <si>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</si>
  <si>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</si>
  <si>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</si>
  <si>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</si>
  <si>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</si>
  <si>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</si>
  <si>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</si>
  <si>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</si>
  <si>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</si>
  <si>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</si>
  <si>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</si>
  <si>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</si>
  <si>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</si>
  <si>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</si>
  <si>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</si>
  <si>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</si>
  <si>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</si>
  <si>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</si>
  <si>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</si>
  <si>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</si>
  <si>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</si>
  <si>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</si>
  <si>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</si>
  <si>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</si>
  <si>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</si>
  <si>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</si>
  <si>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</si>
  <si>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</si>
  <si>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</si>
  <si>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</si>
  <si>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</si>
  <si>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</si>
  <si>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</si>
  <si>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</si>
  <si>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</si>
  <si>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</si>
  <si>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</si>
  <si>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</si>
  <si>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</si>
  <si>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</si>
  <si>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</si>
  <si>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</si>
  <si>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</si>
  <si>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</si>
  <si>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</si>
  <si>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</si>
  <si>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</si>
  <si>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</si>
  <si>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</si>
  <si>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</si>
  <si>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</si>
  <si>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</si>
  <si>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</si>
  <si>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</si>
  <si>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</si>
  <si>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</si>
  <si>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</si>
  <si>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</si>
  <si>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</si>
  <si>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</si>
  <si>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</si>
  <si>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</si>
  <si>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</si>
  <si>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</si>
  <si>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</si>
  <si>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</si>
  <si>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</si>
  <si>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</si>
  <si>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</si>
  <si>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</si>
  <si>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</si>
  <si>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</si>
  <si>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</si>
  <si>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</si>
  <si>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</si>
  <si>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</si>
  <si>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</si>
  <si>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</si>
  <si>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</si>
  <si>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</si>
  <si>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</si>
  <si>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</si>
  <si>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</si>
  <si>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</si>
  <si>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</si>
  <si>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</si>
  <si>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</si>
  <si>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</si>
  <si>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</si>
  <si>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</si>
  <si>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</si>
  <si>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</si>
  <si>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</si>
  <si>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</si>
  <si>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</si>
  <si>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</si>
  <si>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</si>
  <si>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</si>
  <si>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</si>
  <si>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</si>
  <si>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</si>
  <si>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</si>
  <si>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</si>
  <si>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</si>
  <si>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</si>
  <si>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</si>
  <si>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</si>
  <si>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</si>
  <si>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</si>
  <si>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</si>
  <si>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</si>
  <si>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</si>
  <si>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</si>
  <si>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</si>
  <si>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</si>
  <si>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</si>
  <si>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</si>
  <si>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</si>
  <si>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</si>
  <si>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</si>
  <si>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</si>
  <si>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</si>
  <si>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</si>
  <si>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</si>
  <si>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</si>
  <si>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</si>
  <si>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</si>
  <si>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</si>
  <si>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</si>
  <si>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</si>
  <si>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</si>
  <si>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</si>
  <si>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</si>
  <si>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</si>
  <si>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</si>
  <si>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</si>
  <si>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</si>
  <si>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</si>
  <si>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</si>
  <si>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</si>
  <si>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</si>
  <si>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</si>
  <si>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</si>
  <si>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</si>
  <si>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</si>
  <si>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</si>
  <si>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</si>
  <si>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</si>
  <si>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</si>
  <si>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</si>
  <si>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</si>
  <si>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</si>
  <si>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</si>
  <si>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</si>
  <si>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</si>
  <si>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</si>
  <si>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</si>
  <si>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</si>
  <si>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</si>
  <si>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</si>
  <si>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</si>
  <si>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</si>
  <si>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</si>
  <si>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</si>
  <si>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</si>
  <si>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</si>
  <si>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</si>
  <si>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</si>
  <si>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</si>
  <si>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</si>
  <si>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</si>
  <si>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</si>
  <si>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</si>
  <si>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</si>
  <si>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</si>
  <si>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</si>
  <si>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</si>
  <si>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</si>
  <si>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</si>
  <si>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</si>
  <si>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</si>
  <si>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</si>
  <si>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</si>
  <si>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</si>
  <si>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</si>
  <si>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</si>
  <si>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</si>
  <si>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</si>
  <si>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</si>
  <si>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</si>
  <si>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</si>
  <si>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</si>
  <si>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</si>
  <si>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</si>
  <si>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</si>
  <si>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</si>
  <si>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</si>
  <si>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</si>
  <si>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</si>
  <si>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</si>
  <si>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</si>
  <si>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</si>
  <si>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</si>
  <si>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</si>
  <si>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</si>
  <si>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</si>
  <si>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</si>
  <si>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</si>
  <si>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</si>
  <si>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</si>
  <si>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</si>
  <si>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</si>
  <si>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</si>
  <si>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</si>
  <si>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</si>
  <si>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</si>
  <si>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</si>
  <si>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</si>
  <si>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</si>
  <si>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</si>
  <si>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</si>
  <si>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</si>
  <si>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</si>
  <si>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</si>
  <si>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</si>
  <si>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</si>
  <si>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</si>
  <si>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</si>
  <si>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</si>
  <si>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</si>
  <si>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</si>
  <si>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</si>
  <si>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</si>
  <si>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</si>
  <si>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</si>
  <si>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</si>
  <si>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</si>
  <si>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</si>
  <si>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</si>
  <si>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</si>
  <si>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</si>
  <si>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</si>
  <si>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</si>
  <si>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</si>
  <si>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</si>
  <si>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</si>
  <si>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</si>
  <si>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</si>
  <si>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</si>
  <si>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</si>
  <si>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</si>
  <si>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</si>
  <si>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</si>
  <si>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</si>
  <si>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</si>
  <si>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</si>
  <si>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</si>
  <si>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</si>
  <si>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</si>
  <si>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</si>
  <si>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</si>
  <si>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</si>
  <si>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</si>
  <si>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</si>
  <si>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</si>
  <si>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</si>
  <si>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</si>
  <si>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</si>
  <si>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</si>
  <si>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</si>
  <si>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</si>
  <si>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</si>
  <si>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</si>
  <si>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</si>
  <si>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</si>
  <si>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</si>
  <si>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</si>
  <si>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</si>
  <si>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</si>
  <si>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</si>
  <si>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</si>
  <si>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</si>
  <si>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</si>
  <si>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</si>
  <si>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</si>
  <si>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</si>
  <si>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</si>
  <si>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</si>
  <si>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</si>
  <si>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</si>
  <si>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</si>
  <si>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</si>
  <si>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</si>
  <si>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</si>
  <si>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</si>
  <si>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</si>
  <si>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</si>
  <si>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</si>
  <si>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</si>
  <si>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</si>
  <si>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</si>
  <si>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</si>
  <si>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</si>
  <si>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</si>
  <si>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</si>
  <si>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</si>
  <si>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</si>
  <si>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</si>
  <si>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</si>
  <si>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</si>
  <si>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</si>
  <si>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</si>
  <si>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</si>
  <si>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</si>
  <si>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</si>
  <si>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</si>
  <si>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</si>
  <si>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</si>
  <si>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</si>
  <si>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</si>
  <si>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</si>
  <si>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</si>
  <si>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</si>
  <si>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</si>
  <si>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</si>
  <si>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</si>
  <si>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</si>
  <si>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</si>
  <si>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</si>
  <si>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</si>
  <si>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</si>
  <si>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</si>
  <si>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</si>
  <si>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</si>
  <si>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</si>
  <si>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</si>
  <si>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</si>
  <si>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</si>
  <si>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</si>
  <si>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</si>
  <si>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</si>
  <si>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</si>
  <si>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</si>
  <si>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</si>
  <si>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</si>
  <si>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</si>
  <si>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</si>
  <si>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</si>
  <si>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</si>
  <si>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</si>
  <si>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</si>
  <si>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</si>
  <si>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</si>
  <si>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</si>
  <si>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</si>
  <si>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</si>
  <si>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</si>
  <si>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</si>
  <si>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</si>
  <si>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</si>
  <si>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</si>
  <si>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</si>
  <si>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</si>
  <si>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</si>
  <si>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</si>
  <si>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</si>
  <si>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</si>
  <si>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</si>
  <si>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</si>
  <si>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</si>
  <si>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</si>
  <si>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</si>
  <si>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</si>
  <si>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</si>
  <si>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</si>
  <si>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</si>
  <si>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</si>
  <si>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</si>
  <si>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</si>
  <si>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</si>
  <si>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</si>
  <si>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</si>
  <si>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</si>
  <si>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</si>
  <si>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</si>
  <si>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</si>
  <si>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</si>
  <si>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</si>
  <si>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</si>
  <si>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</si>
  <si>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</si>
  <si>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</si>
  <si>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</si>
  <si>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</si>
  <si>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</si>
  <si>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</si>
  <si>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</si>
  <si>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</si>
  <si>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</si>
  <si>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</si>
  <si>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</si>
  <si>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</si>
  <si>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</si>
  <si>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</si>
  <si>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</si>
  <si>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</si>
  <si>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</si>
  <si>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</si>
  <si>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</si>
  <si>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</si>
  <si>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</si>
  <si>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</si>
  <si>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</si>
  <si>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</si>
  <si>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</si>
  <si>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</si>
  <si>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</si>
  <si>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</si>
  <si>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</si>
  <si>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</si>
  <si>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</si>
  <si>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</si>
  <si>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</si>
  <si>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</si>
  <si>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</si>
  <si>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</si>
  <si>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</si>
  <si>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</si>
  <si>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</si>
  <si>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</si>
  <si>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</si>
  <si>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</si>
  <si>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</si>
  <si>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</si>
  <si>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</si>
  <si>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</si>
  <si>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</si>
  <si>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</si>
  <si>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</si>
  <si>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</si>
  <si>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</si>
  <si>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</si>
  <si>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</si>
  <si>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</si>
  <si>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</si>
  <si>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</si>
  <si>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</si>
  <si>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</si>
  <si>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</si>
  <si>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</si>
  <si>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</si>
  <si>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</si>
  <si>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</si>
  <si>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</si>
  <si>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</si>
  <si>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</si>
  <si>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</si>
  <si>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</si>
  <si>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</si>
  <si>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</si>
  <si>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</si>
  <si>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</si>
  <si>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</si>
  <si>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</si>
  <si>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</si>
  <si>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</si>
  <si>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</si>
  <si>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</si>
  <si>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</si>
  <si>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</si>
  <si>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</si>
  <si>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</si>
  <si>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</si>
  <si>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</si>
  <si>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</si>
  <si>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</si>
  <si>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</si>
  <si>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</si>
  <si>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</si>
  <si>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</si>
  <si>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</si>
  <si>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</si>
  <si>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</si>
  <si>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</si>
  <si>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</si>
  <si>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</si>
  <si>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</si>
  <si>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</si>
  <si>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</si>
  <si>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</si>
  <si>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</si>
  <si>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</si>
  <si>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</si>
  <si>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</si>
  <si>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</si>
  <si>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</si>
  <si>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</si>
  <si>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</si>
  <si>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</si>
  <si>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</si>
  <si>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</si>
  <si>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</si>
  <si>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</si>
  <si>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</si>
  <si>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</si>
  <si>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</si>
  <si>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</si>
  <si>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</si>
  <si>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</si>
  <si>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</si>
  <si>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</si>
  <si>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</si>
  <si>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</si>
  <si>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</si>
  <si>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</si>
  <si>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</si>
  <si>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</si>
  <si>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</si>
  <si>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</si>
  <si>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</si>
  <si>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</si>
  <si>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</si>
  <si>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</si>
  <si>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</si>
  <si>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</si>
  <si>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</si>
  <si>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</si>
  <si>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</si>
  <si>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</si>
  <si>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</si>
  <si>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</si>
  <si>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</si>
  <si>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</si>
  <si>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</si>
  <si>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</si>
  <si>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</si>
  <si>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</si>
  <si>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</si>
  <si>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</si>
  <si>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</si>
  <si>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</si>
  <si>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</si>
  <si>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</si>
  <si>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</si>
  <si>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</si>
  <si>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</si>
  <si>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</si>
  <si>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</si>
  <si>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</si>
  <si>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</si>
  <si>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</si>
  <si>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</si>
  <si>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</si>
  <si>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</si>
  <si>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</si>
  <si>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</si>
  <si>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</si>
  <si>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</si>
  <si>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</si>
  <si>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</si>
  <si>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</si>
  <si>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</si>
  <si>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</si>
  <si>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</si>
  <si>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</si>
  <si>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</si>
  <si>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</si>
  <si>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</si>
  <si>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</si>
  <si>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</si>
  <si>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</si>
  <si>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</si>
  <si>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</si>
  <si>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</si>
  <si>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</si>
  <si>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</si>
  <si>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</si>
  <si>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</si>
  <si>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</si>
  <si>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</si>
  <si>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</si>
  <si>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</si>
  <si>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</si>
  <si>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</si>
  <si>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</si>
  <si>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</si>
  <si>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</si>
  <si>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</si>
  <si>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</si>
  <si>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</si>
  <si>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</si>
  <si>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</si>
  <si>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</si>
  <si>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</si>
  <si>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</si>
  <si>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</si>
  <si>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</si>
  <si>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</si>
  <si>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</si>
  <si>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</si>
  <si>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</si>
  <si>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</si>
  <si>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</si>
  <si>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</si>
  <si>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</si>
  <si>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</si>
  <si>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</si>
  <si>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</si>
  <si>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</si>
  <si>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</si>
  <si>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</si>
  <si>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</si>
  <si>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</si>
  <si>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</si>
  <si>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</si>
  <si>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</si>
  <si>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</si>
  <si>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</si>
  <si>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</si>
  <si>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</si>
  <si>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</si>
  <si>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</si>
  <si>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</si>
  <si>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</si>
  <si>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</si>
  <si>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</si>
  <si>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</si>
  <si>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</si>
  <si>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</si>
  <si>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</si>
  <si>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</si>
  <si>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</si>
  <si>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</si>
  <si>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</si>
  <si>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</si>
  <si>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</si>
  <si>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</si>
  <si>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</si>
  <si>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</si>
  <si>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</si>
  <si>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</si>
  <si>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</si>
  <si>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</si>
  <si>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</si>
  <si>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</si>
  <si>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</si>
  <si>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</si>
  <si>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</si>
  <si>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</si>
  <si>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</si>
  <si>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</si>
  <si>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</si>
  <si>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</si>
  <si>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</si>
  <si>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</si>
  <si>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</si>
  <si>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</si>
  <si>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</si>
  <si>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</si>
  <si>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</si>
  <si>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</si>
  <si>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</si>
  <si>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</si>
  <si>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</si>
  <si>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</si>
  <si>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</si>
  <si>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</si>
  <si>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</si>
  <si>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</si>
  <si>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</si>
  <si>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</si>
  <si>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</si>
  <si>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</si>
  <si>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</si>
  <si>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</si>
  <si>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</si>
  <si>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</si>
  <si>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</si>
  <si>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</si>
  <si>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</si>
  <si>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</si>
  <si>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</si>
  <si>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</si>
  <si>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</si>
  <si>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</si>
  <si>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</si>
  <si>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</si>
  <si>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</si>
  <si>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</si>
  <si>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</si>
  <si>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</si>
  <si>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</si>
  <si>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</si>
  <si>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</si>
  <si>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</si>
  <si>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</si>
  <si>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</si>
  <si>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</si>
  <si>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</si>
  <si>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</si>
  <si>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</si>
  <si>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</si>
  <si>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</si>
  <si>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</si>
  <si>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</si>
  <si>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</si>
  <si>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</si>
  <si>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</si>
  <si>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</si>
  <si>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</si>
  <si>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</si>
  <si>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</si>
  <si>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</si>
  <si>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</si>
  <si>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</si>
  <si>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</si>
  <si>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</si>
  <si>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</si>
  <si>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</si>
  <si>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</si>
  <si>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</si>
  <si>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</si>
  <si>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</si>
  <si>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</si>
  <si>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</si>
  <si>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</si>
  <si>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</si>
  <si>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</si>
  <si>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</si>
  <si>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</si>
  <si>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</si>
  <si>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</si>
  <si>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</si>
  <si>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</si>
  <si>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</si>
  <si>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</si>
  <si>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</si>
  <si>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</si>
  <si>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</si>
  <si>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</si>
  <si>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</si>
  <si>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</si>
  <si>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</si>
  <si>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</si>
  <si>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</si>
  <si>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</si>
  <si>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</si>
  <si>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</si>
  <si>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</si>
  <si>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</si>
  <si>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</si>
  <si>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</si>
  <si>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</si>
  <si>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</si>
  <si>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</si>
  <si>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</si>
  <si>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</si>
  <si>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</si>
  <si>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</si>
  <si>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</si>
  <si>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</si>
  <si>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</si>
  <si>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</si>
  <si>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</si>
  <si>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</si>
  <si>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</si>
  <si>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</si>
  <si>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</si>
  <si>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</si>
  <si>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</si>
  <si>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</si>
  <si>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</si>
  <si>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</si>
  <si>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</si>
  <si>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</si>
  <si>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</si>
  <si>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</si>
  <si>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</si>
  <si>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</si>
  <si>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</si>
  <si>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</si>
  <si>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</si>
  <si>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</si>
  <si>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</si>
  <si>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</si>
  <si>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</si>
  <si>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</si>
  <si>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</si>
  <si>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</si>
  <si>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</si>
  <si>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</si>
  <si>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</si>
  <si>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</si>
  <si>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</si>
  <si>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</si>
  <si>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</si>
  <si>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</si>
  <si>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</si>
  <si>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</si>
  <si>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</si>
  <si>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</si>
  <si>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</si>
  <si>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</si>
  <si>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</si>
  <si>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</si>
  <si>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</si>
  <si>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</si>
  <si>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</si>
  <si>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</si>
  <si>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</si>
  <si>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</si>
  <si>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</si>
  <si>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</si>
  <si>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</si>
  <si>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</si>
  <si>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</si>
  <si>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</si>
  <si>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</si>
  <si>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</si>
  <si>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</si>
  <si>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</si>
  <si>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</si>
  <si>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</si>
  <si>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</si>
  <si>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</si>
  <si>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</si>
  <si>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</si>
  <si>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</si>
  <si>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</si>
  <si>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</si>
  <si>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</si>
  <si>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</si>
  <si>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</si>
  <si>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</si>
  <si>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</si>
  <si>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</si>
  <si>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</si>
  <si>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</si>
  <si>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</si>
  <si>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</si>
  <si>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</si>
  <si>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</si>
  <si>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</si>
  <si>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</si>
  <si>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</si>
  <si>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</si>
  <si>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</si>
  <si>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</si>
  <si>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</si>
  <si>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</si>
  <si>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</si>
  <si>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</si>
  <si>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</si>
  <si>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</si>
  <si>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</si>
  <si>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</si>
  <si>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</si>
  <si>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</si>
  <si>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</si>
  <si>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</si>
  <si>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</si>
  <si>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</si>
  <si>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</si>
  <si>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</si>
  <si>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</si>
  <si>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</si>
  <si>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</si>
  <si>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</si>
  <si>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</si>
  <si>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</si>
  <si>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</si>
  <si>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</si>
  <si>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</si>
  <si>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</si>
  <si>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</si>
  <si>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</si>
  <si>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</si>
  <si>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</si>
  <si>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</si>
  <si>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</si>
  <si>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</si>
  <si>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</si>
  <si>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</si>
  <si>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</si>
  <si>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</si>
  <si>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</si>
  <si>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</si>
  <si>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</si>
  <si>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</si>
  <si>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</si>
  <si>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</si>
  <si>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</si>
  <si>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</si>
  <si>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</si>
  <si>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</si>
  <si>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</si>
  <si>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</si>
  <si>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</si>
  <si>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</si>
  <si>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</si>
  <si>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</si>
  <si>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</si>
  <si>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</si>
  <si>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</si>
  <si>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</si>
  <si>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</si>
  <si>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</si>
  <si>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</si>
  <si>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</si>
  <si>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</si>
  <si>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</si>
  <si>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</si>
  <si>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</si>
  <si>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</si>
  <si>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</si>
  <si>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</si>
  <si>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</si>
  <si>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</si>
  <si>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</si>
  <si>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</si>
  <si>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</si>
  <si>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</si>
  <si>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</si>
  <si>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</si>
  <si>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</si>
  <si>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</si>
  <si>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</si>
  <si>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</si>
  <si>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</si>
  <si>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</si>
  <si>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</si>
  <si>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</si>
  <si>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</si>
  <si>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</si>
  <si>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</si>
  <si>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</si>
  <si>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</si>
  <si>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</si>
  <si>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</si>
  <si>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</si>
  <si>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</si>
  <si>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</si>
  <si>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</si>
  <si>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</si>
  <si>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</si>
  <si>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</si>
  <si>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</si>
  <si>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</si>
  <si>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</si>
  <si>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</si>
  <si>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</si>
  <si>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</si>
  <si>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</si>
  <si>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</si>
  <si>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</si>
  <si>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</si>
  <si>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</si>
  <si>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</si>
  <si>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</si>
  <si>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</si>
  <si>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</si>
  <si>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</si>
  <si>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</si>
  <si>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</si>
  <si>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</si>
  <si>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</si>
  <si>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</si>
  <si>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</si>
  <si>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</si>
  <si>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</si>
  <si>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</si>
  <si>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</si>
  <si>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</si>
  <si>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</si>
  <si>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</si>
  <si>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</si>
  <si>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</si>
  <si>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</si>
  <si>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</si>
  <si>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</si>
  <si>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</si>
  <si>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</si>
  <si>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</si>
  <si>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</si>
  <si>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</si>
  <si>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</si>
  <si>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</si>
  <si>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</si>
  <si>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</si>
  <si>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</si>
  <si>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</si>
  <si>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</si>
  <si>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</si>
  <si>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</si>
  <si>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</si>
  <si>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</si>
  <si>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</si>
  <si>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</si>
  <si>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</si>
  <si>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</si>
  <si>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</si>
  <si>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</si>
  <si>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</si>
  <si>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</si>
  <si>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</si>
  <si>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</si>
  <si>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</si>
  <si>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</si>
  <si>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</si>
  <si>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</si>
  <si>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</si>
  <si>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</si>
  <si>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</si>
  <si>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</si>
  <si>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</si>
  <si>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</si>
  <si>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</si>
  <si>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</si>
  <si>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</si>
  <si>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</si>
  <si>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</si>
  <si>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</si>
  <si>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</si>
  <si>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</si>
  <si>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</si>
  <si>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</si>
  <si>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</si>
  <si>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</si>
  <si>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</si>
  <si>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</si>
  <si>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</si>
  <si>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</si>
  <si>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</si>
  <si>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</si>
  <si>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</si>
  <si>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</si>
  <si>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</si>
  <si>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</si>
  <si>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</si>
  <si>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</si>
  <si>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</si>
  <si>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</si>
  <si>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</si>
  <si>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</si>
  <si>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</si>
  <si>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</si>
  <si>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</si>
  <si>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</si>
  <si>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</si>
  <si>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</si>
  <si>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</si>
  <si>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</si>
  <si>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</si>
  <si>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</si>
  <si>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</si>
  <si>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</si>
  <si>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</si>
  <si>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</si>
  <si>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</si>
  <si>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</si>
  <si>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</si>
  <si>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</si>
  <si>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</si>
  <si>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</si>
  <si>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</si>
  <si>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</si>
  <si>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</si>
  <si>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</si>
  <si>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</si>
  <si>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</si>
  <si>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</si>
  <si>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</si>
  <si>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</si>
  <si>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</si>
  <si>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</si>
  <si>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</si>
  <si>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</si>
  <si>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</si>
  <si>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</si>
  <si>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</si>
  <si>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</si>
  <si>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</si>
  <si>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</si>
  <si>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</si>
  <si>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</si>
  <si>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</si>
  <si>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</si>
  <si>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</si>
  <si>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</si>
  <si>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</si>
  <si>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</si>
  <si>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</si>
  <si>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</si>
  <si>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</si>
  <si>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</si>
  <si>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</si>
  <si>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</si>
  <si>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</si>
  <si>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</si>
  <si>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</si>
  <si>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</si>
  <si>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</si>
  <si>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</si>
  <si>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</si>
  <si>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</si>
  <si>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</si>
  <si>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</si>
  <si>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</si>
  <si>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</si>
  <si>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</si>
  <si>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</si>
  <si>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</si>
  <si>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</si>
  <si>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</si>
  <si>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</si>
  <si>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</si>
  <si>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</si>
  <si>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</si>
  <si>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</si>
  <si>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</si>
  <si>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</si>
  <si>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</si>
  <si>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</si>
  <si>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</si>
  <si>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</si>
  <si>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</si>
  <si>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</si>
  <si>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</si>
  <si>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</si>
  <si>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</si>
  <si>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</si>
  <si>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</si>
  <si>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</si>
  <si>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</si>
  <si>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</si>
  <si>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</si>
  <si>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</si>
  <si>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</si>
  <si>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</si>
  <si>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</si>
  <si>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</si>
  <si>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</si>
  <si>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</si>
  <si>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</si>
  <si>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</si>
  <si>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</si>
  <si>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</si>
  <si>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</si>
  <si>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</si>
  <si>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</si>
  <si>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</si>
  <si>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</si>
  <si>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</si>
  <si>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</si>
  <si>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</si>
  <si>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</si>
  <si>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</si>
  <si>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</si>
  <si>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</si>
  <si>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</si>
  <si>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</si>
  <si>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</si>
  <si>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</si>
  <si>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</si>
  <si>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</si>
  <si>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</si>
  <si>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</si>
  <si>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</si>
  <si>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</si>
  <si>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</si>
  <si>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</si>
  <si>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</si>
  <si>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</si>
  <si>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</si>
  <si>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</si>
  <si>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</si>
  <si>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</si>
  <si>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</si>
  <si>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</si>
  <si>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</si>
  <si>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</si>
  <si>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</si>
  <si>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</si>
  <si>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</si>
  <si>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</si>
  <si>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</si>
  <si>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</si>
  <si>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</si>
  <si>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</si>
  <si>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</si>
  <si>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</si>
  <si>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</si>
  <si>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</si>
  <si>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</si>
  <si>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</si>
  <si>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</si>
  <si>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</si>
  <si>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</si>
  <si>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</si>
  <si>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</si>
  <si>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</si>
  <si>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</si>
  <si>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</si>
  <si>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</si>
  <si>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</si>
  <si>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</si>
  <si>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</si>
  <si>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</si>
  <si>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</si>
  <si>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</si>
  <si>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</si>
  <si>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</si>
  <si>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</si>
  <si>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</si>
  <si>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</si>
  <si>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</si>
  <si>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</si>
  <si>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</si>
  <si>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</si>
  <si>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</si>
  <si>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</si>
  <si>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</si>
  <si>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</si>
  <si>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</si>
  <si>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</si>
  <si>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</si>
  <si>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</si>
  <si>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</si>
  <si>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</si>
  <si>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</si>
  <si>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</si>
  <si>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</si>
  <si>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</si>
  <si>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</si>
  <si>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</si>
  <si>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</si>
  <si>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</si>
  <si>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</si>
  <si>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</si>
  <si>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</si>
  <si>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</si>
  <si>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</si>
  <si>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</si>
  <si>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</si>
  <si>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</si>
  <si>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</si>
  <si>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</si>
  <si>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</si>
  <si>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</si>
  <si>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</si>
  <si>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</si>
  <si>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</si>
  <si>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</si>
  <si>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</si>
  <si>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</si>
  <si>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</si>
  <si>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</si>
  <si>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</si>
  <si>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</si>
  <si>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</si>
  <si>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</si>
  <si>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</si>
  <si>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</si>
  <si>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</si>
  <si>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</si>
  <si>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</si>
  <si>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</si>
  <si>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</si>
  <si>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</si>
  <si>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</si>
  <si>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</si>
  <si>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</si>
  <si>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</si>
  <si>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</si>
  <si>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</si>
  <si>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</si>
  <si>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</si>
  <si>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</si>
  <si>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</si>
  <si>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</si>
  <si>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</si>
  <si>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</si>
  <si>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</si>
  <si>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</si>
  <si>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</si>
  <si>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</si>
  <si>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</si>
  <si>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</si>
  <si>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</si>
  <si>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</si>
  <si>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</si>
  <si>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</si>
  <si>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</si>
  <si>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</si>
  <si>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</si>
  <si>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</si>
  <si>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</si>
  <si>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</si>
  <si>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</si>
  <si>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</si>
  <si>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</si>
  <si>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</si>
  <si>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</si>
  <si>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</si>
  <si>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</si>
  <si>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</si>
  <si>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</si>
  <si>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</si>
  <si>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</si>
  <si>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</si>
  <si>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</si>
  <si>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</si>
  <si>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</si>
  <si>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</si>
  <si>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</si>
  <si>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</si>
  <si>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</si>
  <si>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</si>
  <si>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</si>
  <si>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</si>
  <si>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</si>
  <si>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</si>
  <si>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</si>
  <si>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</si>
  <si>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</si>
  <si>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</si>
  <si>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</si>
  <si>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</si>
  <si>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</si>
  <si>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</si>
  <si>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</si>
  <si>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</si>
  <si>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</si>
  <si>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</si>
  <si>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</si>
  <si>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</si>
  <si>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</si>
  <si>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</si>
  <si>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</si>
  <si>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</si>
  <si>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</si>
  <si>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</si>
  <si>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</si>
  <si>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</si>
  <si>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</si>
  <si>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</si>
  <si>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</si>
  <si>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</si>
  <si>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</si>
  <si>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</si>
  <si>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</si>
  <si>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</si>
  <si>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</si>
  <si>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</si>
  <si>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</si>
  <si>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</si>
  <si>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</si>
  <si>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</si>
  <si>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</si>
  <si>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</si>
  <si>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</si>
  <si>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</si>
  <si>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</si>
  <si>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</si>
  <si>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</si>
  <si>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</si>
  <si>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</si>
  <si>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</si>
  <si>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</si>
  <si>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</si>
  <si>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</si>
  <si>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</si>
  <si>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</si>
  <si>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</si>
  <si>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</si>
  <si>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</si>
  <si>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</si>
  <si>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</si>
  <si>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</si>
  <si>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</si>
  <si>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</si>
  <si>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</si>
  <si>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</si>
  <si>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</si>
  <si>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</si>
  <si>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</si>
  <si>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</si>
  <si>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</si>
  <si>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</si>
  <si>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</si>
  <si>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</si>
  <si>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</si>
  <si>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</si>
  <si>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</si>
  <si>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</si>
  <si>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</si>
  <si>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</si>
  <si>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</si>
  <si>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</si>
  <si>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</si>
  <si>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</si>
  <si>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</si>
  <si>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</si>
  <si>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</si>
  <si>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</si>
  <si>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</si>
  <si>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</si>
  <si>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</si>
  <si>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</si>
  <si>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</si>
  <si>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</si>
  <si>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</si>
  <si>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</si>
  <si>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</si>
  <si>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</si>
  <si>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</si>
  <si>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</si>
  <si>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</si>
  <si>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</si>
  <si>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</si>
  <si>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</si>
  <si>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</si>
  <si>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</si>
  <si>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</si>
  <si>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</si>
  <si>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</si>
  <si>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</si>
  <si>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</si>
  <si>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</si>
  <si>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</si>
  <si>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</si>
  <si>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</si>
  <si>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</si>
  <si>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</si>
  <si>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</si>
  <si>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</si>
  <si>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</si>
  <si>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</si>
  <si>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</si>
  <si>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</si>
  <si>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</si>
  <si>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</si>
  <si>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</si>
  <si>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</si>
  <si>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</si>
  <si>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</si>
  <si>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</si>
  <si>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</si>
  <si>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</si>
  <si>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</si>
  <si>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</si>
  <si>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</si>
  <si>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</si>
  <si>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</si>
  <si>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</si>
  <si>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</si>
  <si>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</si>
  <si>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</si>
  <si>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</si>
  <si>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</si>
  <si>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</si>
  <si>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</si>
  <si>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</si>
  <si>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</si>
  <si>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</si>
  <si>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</si>
  <si>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</si>
  <si>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</si>
  <si>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</si>
  <si>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</si>
  <si>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</si>
  <si>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</si>
  <si>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</si>
  <si>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</si>
  <si>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</si>
  <si>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</si>
  <si>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</si>
  <si>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</si>
  <si>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</si>
  <si>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</si>
  <si>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</si>
  <si>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</si>
  <si>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</si>
  <si>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</si>
  <si>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</si>
  <si>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</si>
  <si>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</si>
  <si>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</si>
  <si>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</si>
  <si>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</si>
  <si>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</si>
  <si>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</si>
  <si>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</si>
  <si>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</si>
  <si>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</si>
  <si>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</si>
  <si>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</si>
  <si>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</si>
  <si>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</si>
  <si>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</si>
  <si>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</si>
  <si>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</si>
  <si>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</si>
  <si>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</si>
  <si>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</si>
  <si>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</si>
  <si>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</si>
  <si>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</si>
  <si>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</si>
  <si>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</si>
  <si>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</si>
  <si>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</si>
  <si>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</si>
  <si>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</si>
  <si>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</si>
  <si>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</si>
  <si>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</si>
  <si>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</si>
  <si>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</si>
  <si>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</si>
  <si>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</si>
  <si>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</si>
  <si>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</si>
  <si>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</si>
  <si>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</si>
  <si>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</si>
  <si>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</si>
  <si>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</si>
  <si>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</si>
  <si>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</si>
  <si>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</si>
  <si>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</si>
  <si>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</si>
  <si>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</si>
  <si>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</si>
  <si>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</si>
  <si>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</si>
  <si>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</si>
  <si>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</si>
  <si>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</si>
  <si>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</si>
  <si>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</si>
  <si>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</si>
  <si>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</si>
  <si>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</si>
  <si>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</si>
  <si>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</si>
  <si>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</si>
  <si>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</si>
  <si>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</si>
  <si>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</si>
  <si>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</si>
  <si>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</si>
  <si>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</si>
  <si>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</si>
  <si>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</si>
  <si>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</si>
  <si>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</si>
  <si>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</si>
  <si>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</si>
  <si>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</si>
  <si>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</si>
  <si>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</si>
  <si>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</si>
  <si>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</si>
  <si>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</si>
  <si>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</si>
  <si>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</si>
  <si>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</si>
  <si>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</si>
  <si>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</si>
  <si>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</si>
  <si>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</si>
  <si>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</si>
  <si>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</si>
  <si>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</si>
  <si>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</si>
  <si>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</si>
  <si>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</si>
  <si>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</si>
  <si>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</si>
  <si>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</si>
  <si>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</si>
  <si>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</si>
  <si>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</si>
  <si>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</si>
  <si>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</si>
  <si>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</si>
  <si>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</si>
  <si>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</si>
  <si>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</si>
  <si>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</si>
  <si>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</si>
  <si>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</si>
  <si>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</si>
  <si>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</si>
  <si>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</si>
  <si>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</si>
  <si>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</si>
  <si>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</si>
  <si>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</si>
  <si>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</si>
  <si>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</si>
  <si>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</si>
  <si>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</si>
  <si>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</si>
  <si>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</si>
  <si>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</si>
  <si>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</si>
  <si>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</si>
  <si>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</si>
  <si>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</si>
  <si>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</si>
  <si>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</si>
  <si>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</si>
  <si>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</si>
  <si>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</si>
  <si>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</si>
  <si>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</si>
  <si>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</si>
  <si>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</si>
  <si>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</si>
  <si>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</si>
  <si>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</si>
  <si>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</si>
  <si>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</si>
  <si>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</si>
  <si>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</si>
  <si>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</si>
  <si>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</si>
  <si>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</si>
  <si>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</si>
  <si>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</si>
  <si>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</si>
  <si>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</si>
  <si>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</si>
  <si>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</si>
  <si>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</si>
  <si>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</si>
  <si>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</si>
  <si>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</si>
  <si>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</si>
  <si>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</si>
  <si>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</si>
  <si>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</si>
  <si>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</si>
  <si>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</si>
  <si>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</si>
  <si>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</si>
  <si>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</si>
  <si>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</si>
  <si>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</si>
  <si>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</si>
  <si>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</si>
  <si>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</si>
  <si>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</si>
  <si>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</si>
  <si>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</si>
  <si>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</si>
  <si>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</si>
  <si>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</si>
  <si>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</si>
  <si>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</si>
  <si>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</si>
  <si>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</si>
  <si>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</si>
  <si>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</si>
  <si>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</si>
  <si>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</si>
  <si>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</si>
  <si>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</si>
  <si>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</si>
  <si>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</si>
  <si>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</si>
  <si>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</si>
  <si>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</si>
  <si>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</si>
  <si>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</si>
  <si>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</si>
  <si>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</si>
  <si>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</si>
  <si>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</si>
  <si>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</si>
  <si>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</si>
  <si>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</si>
  <si>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</si>
  <si>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</si>
  <si>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</si>
  <si>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</si>
  <si>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</si>
  <si>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</si>
  <si>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</si>
  <si>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</si>
  <si>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</si>
  <si>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</si>
  <si>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</si>
  <si>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</si>
  <si>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</si>
  <si>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</si>
  <si>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</si>
  <si>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</si>
  <si>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</si>
  <si>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</si>
  <si>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</si>
  <si>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</si>
  <si>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</si>
  <si>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</si>
  <si>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</si>
  <si>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</si>
  <si>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</si>
  <si>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</si>
  <si>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</si>
  <si>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</si>
  <si>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</si>
  <si>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</si>
  <si>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</si>
  <si>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</si>
  <si>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</si>
  <si>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</si>
  <si>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</si>
  <si>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</si>
  <si>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</si>
  <si>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</si>
  <si>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</si>
  <si>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</si>
  <si>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</si>
  <si>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</si>
  <si>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</si>
  <si>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</si>
  <si>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</si>
  <si>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</si>
  <si>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</si>
  <si>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</si>
  <si>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</si>
  <si>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</si>
  <si>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</si>
  <si>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</si>
  <si>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</si>
  <si>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</si>
  <si>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</si>
  <si>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</si>
  <si>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</si>
  <si>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</si>
  <si>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</si>
  <si>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</si>
  <si>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</si>
  <si>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</si>
  <si>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</si>
  <si>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</si>
  <si>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</si>
  <si>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</si>
  <si>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</si>
  <si>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</si>
  <si>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</si>
  <si>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</si>
  <si>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</si>
  <si>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</si>
  <si>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</si>
  <si>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</si>
  <si>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</si>
  <si>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</si>
  <si>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</si>
  <si>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</si>
  <si>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</si>
  <si>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</si>
  <si>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</si>
  <si>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</si>
  <si>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</si>
  <si>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</si>
  <si>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</si>
  <si>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</si>
  <si>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</si>
  <si>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</si>
  <si>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</si>
  <si>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</si>
  <si>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</si>
  <si>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</si>
  <si>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</si>
  <si>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</si>
  <si>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</si>
  <si>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</si>
  <si>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</si>
  <si>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</si>
  <si>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</si>
  <si>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</si>
  <si>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</si>
  <si>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</si>
  <si>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</si>
  <si>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</si>
  <si>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</si>
  <si>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</si>
  <si>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</si>
  <si>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</si>
  <si>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</si>
  <si>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</si>
  <si>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</si>
  <si>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</si>
  <si>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</si>
  <si>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</si>
  <si>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</si>
  <si>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</si>
  <si>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</si>
  <si>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</si>
  <si>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</si>
  <si>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</si>
  <si>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</si>
  <si>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</si>
  <si>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</si>
  <si>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</si>
  <si>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</si>
  <si>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</si>
  <si>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</si>
  <si>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</si>
  <si>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</si>
  <si>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</si>
  <si>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</si>
  <si>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</si>
  <si>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</si>
  <si>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</si>
  <si>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</si>
  <si>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</si>
  <si>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</si>
  <si>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</si>
  <si>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</si>
  <si>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</si>
  <si>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</si>
  <si>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</si>
  <si>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</si>
  <si>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</si>
  <si>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</si>
  <si>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</si>
  <si>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</si>
  <si>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</si>
  <si>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</si>
  <si>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</si>
  <si>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</si>
  <si>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</si>
  <si>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</si>
  <si>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</si>
  <si>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</si>
  <si>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</si>
  <si>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</si>
  <si>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</si>
  <si>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</si>
  <si>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</si>
  <si>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</si>
  <si>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</si>
  <si>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</si>
  <si>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</si>
  <si>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</si>
  <si>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</si>
  <si>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</si>
  <si>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</si>
  <si>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</si>
  <si>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</si>
  <si>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</si>
  <si>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</si>
  <si>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</si>
  <si>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</si>
  <si>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</si>
  <si>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</si>
  <si>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</si>
  <si>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</si>
  <si>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</si>
  <si>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</si>
  <si>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</si>
  <si>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</si>
  <si>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</si>
  <si>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</si>
  <si>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</si>
  <si>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</si>
  <si>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</si>
  <si>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</si>
  <si>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</si>
  <si>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</si>
  <si>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</si>
  <si>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</si>
  <si>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</si>
  <si>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</si>
  <si>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</si>
  <si>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</si>
  <si>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</si>
  <si>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</si>
  <si>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</si>
  <si>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</si>
  <si>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</si>
  <si>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</si>
  <si>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</si>
  <si>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</si>
  <si>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</si>
  <si>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</si>
  <si>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</si>
  <si>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</si>
  <si>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</si>
  <si>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</si>
  <si>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</si>
  <si>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</si>
  <si>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</si>
  <si>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</si>
  <si>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</si>
  <si>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</si>
  <si>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</si>
  <si>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</si>
  <si>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</si>
  <si>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</si>
  <si>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</si>
  <si>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</si>
  <si>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</si>
  <si>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</si>
  <si>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</si>
  <si>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</si>
  <si>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</si>
  <si>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</si>
  <si>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</si>
  <si>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</si>
  <si>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</si>
  <si>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</si>
  <si>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</si>
  <si>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</si>
  <si>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</si>
  <si>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</si>
  <si>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</si>
  <si>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</si>
  <si>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</si>
  <si>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</si>
  <si>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</si>
  <si>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</si>
  <si>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</si>
  <si>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</si>
  <si>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</si>
  <si>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</si>
  <si>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</si>
  <si>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</si>
  <si>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</si>
  <si>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</si>
  <si>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</si>
  <si>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</si>
  <si>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</si>
  <si>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</si>
  <si>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</si>
  <si>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</si>
  <si>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</si>
  <si>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</si>
  <si>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</si>
  <si>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</si>
  <si>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</si>
  <si>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</si>
  <si>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</si>
  <si>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</si>
  <si>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</si>
  <si>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</si>
  <si>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</si>
  <si>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</si>
  <si>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</si>
  <si>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</si>
  <si>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</si>
  <si>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</si>
  <si>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</si>
  <si>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</si>
  <si>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</si>
  <si>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</si>
  <si>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</si>
  <si>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</si>
  <si>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</si>
  <si>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</si>
  <si>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</si>
  <si>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</si>
  <si>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</si>
  <si>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</si>
  <si>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</si>
  <si>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</si>
  <si>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</si>
  <si>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</si>
  <si>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</si>
  <si>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</si>
  <si>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</si>
  <si>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</si>
  <si>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</si>
  <si>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</si>
  <si>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</si>
  <si>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</si>
  <si>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</si>
  <si>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</si>
  <si>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</si>
  <si>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</si>
  <si>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</si>
  <si>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</si>
  <si>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</si>
  <si>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</si>
  <si>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</si>
  <si>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</si>
  <si>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</si>
  <si>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</si>
  <si>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</si>
  <si>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</si>
  <si>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</si>
  <si>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</si>
  <si>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</si>
  <si>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</si>
  <si>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</si>
  <si>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</si>
  <si>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</si>
  <si>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</si>
  <si>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</si>
  <si>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</si>
  <si>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</si>
  <si>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</si>
  <si>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</si>
  <si>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</si>
  <si>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</si>
  <si>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</si>
  <si>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</si>
  <si>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</si>
  <si>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</si>
  <si>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</si>
  <si>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</si>
  <si>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</si>
  <si>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</si>
  <si>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</si>
  <si>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</si>
  <si>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</si>
  <si>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</si>
  <si>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</si>
  <si>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</si>
  <si>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</si>
  <si>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</si>
  <si>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</si>
  <si>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</si>
  <si>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</si>
  <si>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</si>
  <si>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</si>
  <si>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</si>
  <si>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</si>
  <si>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</si>
  <si>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</si>
  <si>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</si>
  <si>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</si>
  <si>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</si>
  <si>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</si>
  <si>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</si>
  <si>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</si>
  <si>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</si>
  <si>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</si>
  <si>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</si>
  <si>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</si>
  <si>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</si>
  <si>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</si>
  <si>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</si>
  <si>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</si>
  <si>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</si>
  <si>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</si>
  <si>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</si>
  <si>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</si>
  <si>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</si>
  <si>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</si>
  <si>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</si>
  <si>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</si>
  <si>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</si>
  <si>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</si>
  <si>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</si>
  <si>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</si>
  <si>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</si>
  <si>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</si>
  <si>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</si>
  <si>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</si>
  <si>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</si>
  <si>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</si>
  <si>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</si>
  <si>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</si>
  <si>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</si>
  <si>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</si>
  <si>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</si>
  <si>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</si>
  <si>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</si>
  <si>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</si>
  <si>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</si>
  <si>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</si>
  <si>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</si>
  <si>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</si>
  <si>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</si>
  <si>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</si>
  <si>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</si>
  <si>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</si>
  <si>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</si>
  <si>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</si>
  <si>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</si>
  <si>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</si>
  <si>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</si>
  <si>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</si>
  <si>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</si>
  <si>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</si>
  <si>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</si>
  <si>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</si>
  <si>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</si>
  <si>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</si>
  <si>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</si>
  <si>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</si>
  <si>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</si>
  <si>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</si>
  <si>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</si>
  <si>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</si>
  <si>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</si>
  <si>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</si>
  <si>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</si>
  <si>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</si>
  <si>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</si>
  <si>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</si>
  <si>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</si>
  <si>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</si>
  <si>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</si>
  <si>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</si>
  <si>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</si>
  <si>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</si>
  <si>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</si>
  <si>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</si>
  <si>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</si>
  <si>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</si>
  <si>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</si>
  <si>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</si>
  <si>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</si>
  <si>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</si>
  <si>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</si>
  <si>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</si>
  <si>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</si>
  <si>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</si>
  <si>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</si>
  <si>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</si>
  <si>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</si>
  <si>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</si>
  <si>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</si>
  <si>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</si>
  <si>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</si>
  <si>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</si>
  <si>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</si>
  <si>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</si>
  <si>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</si>
  <si>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</si>
  <si>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</si>
  <si>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</si>
  <si>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</si>
  <si>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</si>
  <si>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</si>
  <si>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</si>
  <si>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</si>
  <si>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</si>
  <si>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</si>
  <si>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</si>
  <si>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</si>
  <si>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</si>
  <si>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</si>
  <si>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</si>
  <si>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</si>
  <si>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</si>
  <si>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</si>
  <si>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</si>
  <si>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</si>
  <si>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</si>
  <si>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</si>
  <si>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</si>
  <si>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</si>
  <si>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</si>
  <si>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</si>
  <si>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</si>
  <si>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</si>
  <si>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</si>
  <si>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</si>
  <si>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</si>
  <si>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</si>
  <si>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</si>
  <si>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</si>
  <si>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</si>
  <si>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</si>
  <si>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</si>
  <si>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</si>
  <si>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</si>
  <si>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</si>
  <si>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</si>
  <si>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</si>
  <si>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</si>
  <si>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</si>
  <si>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</si>
  <si>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</si>
  <si>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</si>
  <si>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</si>
  <si>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</si>
  <si>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</si>
  <si>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</si>
  <si>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</si>
  <si>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</si>
  <si>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</si>
  <si>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</si>
  <si>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</si>
  <si>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</si>
  <si>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</si>
  <si>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</si>
  <si>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</si>
  <si>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</si>
  <si>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</si>
  <si>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</si>
  <si>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</si>
  <si>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</si>
  <si>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</si>
  <si>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</si>
  <si>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</si>
  <si>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</si>
  <si>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</si>
  <si>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</si>
  <si>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</si>
  <si>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</si>
  <si>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</si>
  <si>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</si>
  <si>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</si>
  <si>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</si>
  <si>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</si>
  <si>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</si>
  <si>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</si>
  <si>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</si>
  <si>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</si>
  <si>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</si>
  <si>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</si>
  <si>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</si>
  <si>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</si>
  <si>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</si>
  <si>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</si>
  <si>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</si>
  <si>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</si>
  <si>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</si>
  <si>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</si>
  <si>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</si>
  <si>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</si>
  <si>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</si>
  <si>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</si>
  <si>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</si>
  <si>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</si>
  <si>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</si>
  <si>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</si>
  <si>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</si>
  <si>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</si>
  <si>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</si>
  <si>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</si>
  <si>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</si>
  <si>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</si>
  <si>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</si>
  <si>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</si>
  <si>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</si>
  <si>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</si>
  <si>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</si>
  <si>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</si>
  <si>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</si>
  <si>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</si>
  <si>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</si>
  <si>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</si>
  <si>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</si>
  <si>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</si>
  <si>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</si>
  <si>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</si>
  <si>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</si>
  <si>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</si>
  <si>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</si>
  <si>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</si>
  <si>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</si>
  <si>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</si>
  <si>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</si>
  <si>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</si>
  <si>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</si>
  <si>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</si>
  <si>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</si>
  <si>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</si>
  <si>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</si>
  <si>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</si>
  <si>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</si>
  <si>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</si>
  <si>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</si>
  <si>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</si>
  <si>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</si>
  <si>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</si>
  <si>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</si>
  <si>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</si>
  <si>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</si>
  <si>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</si>
  <si>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</si>
  <si>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</si>
  <si>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</si>
  <si>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</si>
  <si>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</si>
  <si>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</si>
  <si>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</si>
  <si>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</si>
  <si>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</si>
  <si>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</si>
  <si>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</si>
  <si>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</si>
  <si>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</si>
  <si>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</si>
  <si>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</si>
  <si>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</si>
  <si>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</si>
  <si>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</si>
  <si>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</si>
  <si>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</si>
  <si>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</si>
  <si>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</si>
  <si>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</si>
  <si>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</si>
  <si>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</si>
  <si>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</si>
  <si>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</si>
  <si>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</si>
  <si>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</si>
  <si>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</si>
  <si>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</si>
  <si>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</si>
  <si>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</si>
  <si>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</si>
  <si>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</si>
  <si>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</si>
  <si>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</si>
  <si>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</si>
  <si>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</si>
  <si>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</si>
  <si>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</si>
  <si>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</si>
  <si>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</si>
  <si>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</si>
  <si>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</si>
  <si>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</si>
  <si>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</si>
  <si>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</si>
  <si>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</si>
  <si>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</si>
  <si>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</si>
  <si>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</si>
  <si>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</si>
  <si>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</si>
  <si>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</si>
  <si>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</si>
  <si>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</si>
  <si>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</si>
  <si>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</si>
  <si>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</si>
  <si>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</si>
  <si>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</si>
  <si>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</si>
  <si>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</si>
  <si>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</si>
  <si>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</si>
  <si>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</si>
  <si>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</si>
  <si>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</si>
  <si>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</si>
  <si>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</si>
  <si>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</si>
  <si>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</si>
  <si>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</si>
  <si>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</si>
  <si>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</si>
  <si>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</si>
  <si>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</si>
  <si>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</si>
  <si>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</si>
  <si>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</si>
  <si>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</si>
  <si>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</si>
  <si>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</si>
  <si>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</si>
  <si>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</si>
  <si>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</si>
  <si>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</si>
  <si>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</si>
  <si>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</si>
  <si>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</si>
  <si>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</si>
  <si>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</si>
  <si>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</si>
  <si>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</si>
  <si>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</si>
  <si>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</si>
  <si>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</si>
  <si>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</si>
  <si>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</si>
  <si>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</si>
  <si>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</si>
  <si>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</si>
  <si>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</si>
  <si>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</si>
  <si>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</si>
  <si>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</si>
  <si>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</si>
  <si>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</si>
  <si>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</si>
  <si>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</si>
  <si>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</si>
  <si>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</si>
  <si>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</si>
  <si>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</si>
  <si>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</si>
  <si>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</si>
  <si>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</si>
  <si>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</si>
  <si>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</si>
  <si>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</si>
  <si>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</si>
  <si>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</si>
  <si>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</si>
  <si>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</si>
  <si>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</si>
  <si>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</si>
  <si>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</si>
  <si>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</si>
  <si>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</si>
  <si>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</si>
  <si>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</si>
  <si>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</si>
  <si>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</si>
  <si>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</si>
  <si>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</si>
  <si>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</si>
  <si>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</si>
  <si>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</si>
  <si>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</si>
  <si>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</si>
  <si>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</si>
  <si>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</si>
  <si>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</si>
  <si>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</si>
  <si>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</si>
  <si>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</si>
  <si>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</si>
  <si>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</si>
  <si>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</si>
  <si>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</si>
  <si>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</si>
  <si>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</si>
  <si>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</si>
  <si>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</si>
  <si>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</si>
  <si>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</si>
  <si>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</si>
  <si>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</si>
  <si>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</si>
  <si>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</si>
  <si>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</si>
  <si>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</si>
  <si>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</si>
  <si>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</si>
  <si>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</si>
  <si>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</si>
  <si>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</si>
  <si>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</si>
  <si>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</si>
  <si>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</si>
  <si>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</si>
  <si>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</si>
  <si>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</si>
  <si>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</si>
  <si>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</si>
  <si>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</si>
  <si>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</si>
  <si>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</si>
  <si>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</si>
  <si>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</si>
  <si>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</si>
  <si>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</si>
  <si>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</si>
  <si>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</si>
  <si>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</si>
  <si>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</si>
  <si>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</si>
  <si>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</si>
  <si>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</si>
  <si>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</si>
  <si>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</si>
  <si>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</si>
  <si>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</si>
  <si>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</si>
  <si>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</si>
  <si>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</si>
  <si>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</si>
  <si>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HAS Judy Beard (Gynae)</t>
  </si>
  <si>
    <t>Murray</t>
  </si>
  <si>
    <t>EAS Devonshire Ward</t>
  </si>
  <si>
    <t>300 - GENERAL MEDICINE - STANDARD</t>
  </si>
  <si>
    <t>Friston Ward</t>
  </si>
  <si>
    <t>Murray Gynae Ward Cq</t>
  </si>
  <si>
    <t>HAS Murray Medical Ward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</si>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</sst>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0" applyFont="1" applyFill="1"/>
    <xf numFmtId="16" fontId="4" fillId="3" borderId="0" xfId="0" applyNumberFormat="1" applyFont="1" applyFill="1" applyAlignment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/>
    <xf numFmtId="16" fontId="6" fillId="3" borderId="1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/>
    <xf numFmtId="0" fontId="20" fillId="3" borderId="0" xfId="3" quotePrefix="1" applyFont="1" applyFill="1"/>
    <xf numFmtId="0" fontId="21" fillId="3" borderId="2" xfId="3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0" fontId="0" fillId="6" borderId="0" xfId="0" applyFill="1"/>
    <xf numFmtId="0" fontId="0" fillId="2" borderId="0" xfId="0" applyFill="1" applyAlignment="1">
      <alignment horizontal="right"/>
    </xf>
    <xf numFmtId="0" fontId="5" fillId="0" borderId="0" xfId="0" applyFont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/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16" fontId="7" fillId="5" borderId="27" xfId="0" applyNumberFormat="1" applyFont="1" applyFill="1" applyBorder="1" applyAlignment="1">
      <alignment horizontal="center" vertical="center" wrapText="1"/>
    </xf>
    <xf numFmtId="164" fontId="0" fillId="7" borderId="14" xfId="4" applyNumberFormat="1" applyFont="1" applyFill="1" applyBorder="1"/>
    <xf numFmtId="2" fontId="6" fillId="0" borderId="2" xfId="0" applyNumberFormat="1" applyFont="1" applyBorder="1" applyAlignment="1">
      <alignment horizontal="left" vertical="center" wrapText="1"/>
    </xf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0" borderId="39" xfId="0" applyBorder="1"/>
    <xf numFmtId="0" fontId="2" fillId="0" borderId="14" xfId="0" applyFont="1" applyBorder="1"/>
    <xf numFmtId="16" fontId="7" fillId="5" borderId="1" xfId="0" applyNumberFormat="1" applyFont="1" applyFill="1" applyBorder="1" applyAlignment="1">
      <alignment vertical="center" wrapText="1"/>
    </xf>
    <xf numFmtId="0" fontId="5" fillId="4" borderId="2" xfId="3" applyFont="1" applyFill="1" applyBorder="1" applyAlignment="1" applyProtection="1">
      <alignment vertical="center" wrapText="1"/>
      <protection locked="0"/>
    </xf>
    <xf numFmtId="16" fontId="6" fillId="3" borderId="0" xfId="0" applyNumberFormat="1" applyFont="1" applyFill="1" applyAlignment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10" fontId="78" fillId="61" borderId="2" xfId="89" applyNumberFormat="1" applyFont="1" applyFill="1" applyBorder="1" applyAlignment="1" applyProtection="1">
      <alignment horizontal="center" vertical="center"/>
      <protection locked="0"/>
    </xf>
    <xf numFmtId="10" fontId="78" fillId="61" borderId="2" xfId="4" applyNumberFormat="1" applyFont="1" applyFill="1" applyBorder="1" applyAlignment="1" applyProtection="1">
      <alignment horizontal="center" vertical="center"/>
      <protection locked="0"/>
    </xf>
    <xf numFmtId="10" fontId="11" fillId="0" borderId="2" xfId="0" applyNumberFormat="1" applyFont="1" applyBorder="1" applyAlignment="1" applyProtection="1">
      <alignment horizontal="center" vertical="center"/>
      <protection locked="0"/>
    </xf>
    <xf numFmtId="9" fontId="5" fillId="2" borderId="0" xfId="4" applyFont="1" applyFill="1" applyProtection="1">
      <protection hidden="1"/>
    </xf>
    <xf numFmtId="9" fontId="5" fillId="3" borderId="0" xfId="4" applyFont="1" applyFill="1" applyProtection="1"/>
    <xf numFmtId="16" fontId="6" fillId="3" borderId="42" xfId="0" applyNumberFormat="1" applyFont="1" applyFill="1" applyBorder="1" applyAlignment="1">
      <alignment horizontal="center" vertical="center" wrapText="1"/>
    </xf>
    <xf numFmtId="16" fontId="6" fillId="3" borderId="43" xfId="0" applyNumberFormat="1" applyFont="1" applyFill="1" applyBorder="1" applyAlignment="1">
      <alignment horizontal="center" vertical="center" wrapText="1"/>
    </xf>
    <xf numFmtId="16" fontId="6" fillId="3" borderId="44" xfId="0" applyNumberFormat="1" applyFont="1" applyFill="1" applyBorder="1" applyAlignment="1">
      <alignment horizontal="center" vertical="center" wrapText="1"/>
    </xf>
    <xf numFmtId="16" fontId="6" fillId="3" borderId="15" xfId="0" applyNumberFormat="1" applyFont="1" applyFill="1" applyBorder="1" applyAlignment="1">
      <alignment horizontal="center" vertical="center" wrapText="1"/>
    </xf>
    <xf numFmtId="16" fontId="6" fillId="3" borderId="28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>
      <alignment horizontal="center" vertical="center" wrapText="1"/>
    </xf>
    <xf numFmtId="16" fontId="6" fillId="3" borderId="49" xfId="0" applyNumberFormat="1" applyFont="1" applyFill="1" applyBorder="1" applyAlignment="1">
      <alignment horizontal="center" vertical="center" wrapText="1"/>
    </xf>
    <xf numFmtId="16" fontId="6" fillId="3" borderId="45" xfId="0" applyNumberFormat="1" applyFont="1" applyFill="1" applyBorder="1" applyAlignment="1">
      <alignment horizontal="center" vertical="center" wrapText="1"/>
    </xf>
    <xf numFmtId="16" fontId="6" fillId="3" borderId="46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0" fillId="0" borderId="0" xfId="0"/>
    <xf numFmtId="0" fontId="27" fillId="0" borderId="0" xfId="0" applyFont="1"/>
    <xf numFmtId="17" fontId="27" fillId="0" borderId="0" xfId="0" applyNumberFormat="1" applyFont="1"/>
    <xf numFmtId="16" fontId="7" fillId="5" borderId="14" xfId="0" applyNumberFormat="1" applyFont="1" applyFill="1" applyBorder="1" applyAlignment="1">
      <alignment horizontal="center" vertical="center" wrapText="1"/>
    </xf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16" fontId="6" fillId="3" borderId="41" xfId="0" applyNumberFormat="1" applyFont="1" applyFill="1" applyBorder="1" applyAlignment="1">
      <alignment horizontal="center" vertical="center" wrapText="1"/>
    </xf>
    <xf numFmtId="16" fontId="4" fillId="3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</xdr:row>
      <xdr:rowOff>10357</xdr:rowOff>
    </xdr:from>
    <xdr:to>
      <xdr:col>28</xdr:col>
      <xdr:colOff>666750</xdr:colOff>
      <xdr:row>5</xdr:row>
      <xdr:rowOff>47625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0" y="200857"/>
          <a:ext cx="3819525" cy="94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35</xdr:row>
      <xdr:rowOff>342900</xdr:rowOff>
    </xdr:from>
    <xdr:to>
      <xdr:col>1</xdr:col>
      <xdr:colOff>609040</xdr:colOff>
      <xdr:row>35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35</xdr:row>
      <xdr:rowOff>342900</xdr:rowOff>
    </xdr:from>
    <xdr:to>
      <xdr:col>1</xdr:col>
      <xdr:colOff>609040</xdr:colOff>
      <xdr:row>35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35</xdr:row>
      <xdr:rowOff>342900</xdr:rowOff>
    </xdr:from>
    <xdr:to>
      <xdr:col>1</xdr:col>
      <xdr:colOff>609040</xdr:colOff>
      <xdr:row>35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104775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715720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599179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51"/>
  <sheetViews>
    <sheetView showGridLines="0" showZeros="0" tabSelected="1" topLeftCell="E1" zoomScaleNormal="100" workbookViewId="0"/>
  </sheetViews>
  <sheetFormatPr defaultRowHeight="15" x14ac:dyDescent="0.25"/>
  <cols>
    <col min="2" max="2" width="14.5703125" bestFit="1" customWidth="1"/>
    <col min="3" max="3" width="38.85546875" bestFit="1" customWidth="1"/>
    <col min="4" max="4" width="43.42578125" bestFit="1" customWidth="1"/>
    <col min="5" max="5" width="40.8554687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53" t="s">
        <v>798</v>
      </c>
      <c r="C3" s="154"/>
      <c r="D3" s="154"/>
      <c r="P3" t="s">
        <v>15209</v>
      </c>
    </row>
    <row r="4" spans="2:29" ht="18" x14ac:dyDescent="0.25">
      <c r="B4" s="155"/>
      <c r="C4" s="155"/>
      <c r="D4" s="155"/>
    </row>
    <row r="5" spans="2:29" ht="18" x14ac:dyDescent="0.25">
      <c r="B5" s="156" t="str">
        <f>Template!B11</f>
        <v>Average Staffing Levels - October 2023</v>
      </c>
      <c r="C5" s="155"/>
      <c r="D5" s="155"/>
    </row>
    <row r="7" spans="2:29" ht="18.75" customHeight="1" thickBot="1" x14ac:dyDescent="0.3">
      <c r="D7" s="53"/>
      <c r="E7" s="53"/>
      <c r="F7" s="150" t="s">
        <v>13966</v>
      </c>
      <c r="G7" s="151"/>
      <c r="H7" s="151"/>
      <c r="I7" s="151"/>
      <c r="J7" s="151"/>
      <c r="K7" s="151"/>
      <c r="L7" s="151"/>
      <c r="M7" s="152"/>
      <c r="N7" s="139" t="s">
        <v>13967</v>
      </c>
      <c r="O7" s="140"/>
      <c r="P7" s="140"/>
      <c r="Q7" s="140"/>
      <c r="R7" s="140"/>
      <c r="S7" s="140"/>
      <c r="T7" s="140"/>
      <c r="U7" s="141"/>
      <c r="V7" s="132" t="s">
        <v>13966</v>
      </c>
      <c r="W7" s="133"/>
      <c r="X7" s="133"/>
      <c r="Y7" s="134"/>
      <c r="Z7" s="132" t="s">
        <v>13967</v>
      </c>
      <c r="AA7" s="133"/>
      <c r="AB7" s="133"/>
      <c r="AC7" s="134"/>
    </row>
    <row r="8" spans="2:29" ht="26.25" customHeight="1" x14ac:dyDescent="0.3">
      <c r="B8" s="66"/>
      <c r="C8" s="95"/>
      <c r="D8" s="157" t="s">
        <v>13973</v>
      </c>
      <c r="E8" s="157"/>
      <c r="F8" s="148" t="s">
        <v>13974</v>
      </c>
      <c r="G8" s="148"/>
      <c r="H8" s="148" t="s">
        <v>13975</v>
      </c>
      <c r="I8" s="148"/>
      <c r="J8" s="137" t="s">
        <v>15234</v>
      </c>
      <c r="K8" s="138"/>
      <c r="L8" s="137" t="s">
        <v>15235</v>
      </c>
      <c r="M8" s="138"/>
      <c r="N8" s="148" t="s">
        <v>13974</v>
      </c>
      <c r="O8" s="148"/>
      <c r="P8" s="146" t="s">
        <v>13975</v>
      </c>
      <c r="Q8" s="147"/>
      <c r="R8" s="137" t="s">
        <v>15234</v>
      </c>
      <c r="S8" s="138"/>
      <c r="T8" s="137" t="s">
        <v>15235</v>
      </c>
      <c r="U8" s="138"/>
      <c r="V8" s="148" t="s">
        <v>13976</v>
      </c>
      <c r="W8" s="148" t="s">
        <v>13977</v>
      </c>
      <c r="X8" s="144" t="s">
        <v>15236</v>
      </c>
      <c r="Y8" s="142" t="s">
        <v>15237</v>
      </c>
      <c r="Z8" s="148" t="s">
        <v>13976</v>
      </c>
      <c r="AA8" s="135" t="s">
        <v>13977</v>
      </c>
      <c r="AB8" s="135" t="s">
        <v>15236</v>
      </c>
      <c r="AC8" s="135" t="s">
        <v>15237</v>
      </c>
    </row>
    <row r="9" spans="2:29" ht="64.5" thickBot="1" x14ac:dyDescent="0.3">
      <c r="B9" s="80" t="s">
        <v>792</v>
      </c>
      <c r="C9" s="96" t="s">
        <v>794</v>
      </c>
      <c r="D9" s="79" t="s">
        <v>13984</v>
      </c>
      <c r="E9" s="79" t="s">
        <v>13985</v>
      </c>
      <c r="F9" s="78" t="s">
        <v>13986</v>
      </c>
      <c r="G9" s="78" t="s">
        <v>13987</v>
      </c>
      <c r="H9" s="77" t="s">
        <v>13986</v>
      </c>
      <c r="I9" s="77" t="s">
        <v>13987</v>
      </c>
      <c r="J9" s="26" t="s">
        <v>13986</v>
      </c>
      <c r="K9" s="26" t="s">
        <v>13987</v>
      </c>
      <c r="L9" s="26" t="s">
        <v>13986</v>
      </c>
      <c r="M9" s="26" t="s">
        <v>13987</v>
      </c>
      <c r="N9" s="77" t="s">
        <v>13986</v>
      </c>
      <c r="O9" s="77" t="s">
        <v>13987</v>
      </c>
      <c r="P9" s="77" t="s">
        <v>13986</v>
      </c>
      <c r="Q9" s="77" t="s">
        <v>13987</v>
      </c>
      <c r="R9" s="26" t="s">
        <v>13986</v>
      </c>
      <c r="S9" s="26" t="s">
        <v>13987</v>
      </c>
      <c r="T9" s="26" t="s">
        <v>13986</v>
      </c>
      <c r="U9" s="26" t="s">
        <v>13987</v>
      </c>
      <c r="V9" s="149"/>
      <c r="W9" s="149"/>
      <c r="X9" s="145"/>
      <c r="Y9" s="143"/>
      <c r="Z9" s="149"/>
      <c r="AA9" s="136"/>
      <c r="AB9" s="136"/>
      <c r="AC9" s="136"/>
    </row>
    <row r="10" spans="2:29" ht="16.5" thickBot="1" x14ac:dyDescent="0.3">
      <c r="B10" s="76" t="s">
        <v>793</v>
      </c>
      <c r="C10" s="97" t="s">
        <v>15212</v>
      </c>
      <c r="D10" s="75" t="str">
        <f>VLOOKUP(C10,Data!$E$11:$G$46,2,FALSE)</f>
        <v>300 - GENERAL MEDICINE - RISK MANAGED</v>
      </c>
      <c r="E10" s="75">
        <f>IFERROR(VLOOKUP(C10,Data!$E$11:$H$46,3,FALSE),"")</f>
        <v>0</v>
      </c>
      <c r="F10" s="74">
        <f>VLOOKUP($C10,Data!$E:$AC,COLUMN(D1),FALSE)</f>
        <v>1782.25</v>
      </c>
      <c r="G10" s="74">
        <f>VLOOKUP($C10,Data!$E:$AC,COLUMN(E1),FALSE)</f>
        <v>1581.75</v>
      </c>
      <c r="H10" s="74">
        <f>VLOOKUP($C10,Data!$E:$AC,COLUMN(F1),FALSE)</f>
        <v>1426</v>
      </c>
      <c r="I10" s="74">
        <f>VLOOKUP($C10,Data!$E:$AC,COLUMN(G1),FALSE)</f>
        <v>1350.75</v>
      </c>
      <c r="J10" s="74">
        <f>VLOOKUP($C10,Data!$E:$AC,COLUMN(H1),FALSE)</f>
        <v>0</v>
      </c>
      <c r="K10" s="74">
        <f>VLOOKUP($C10,Data!$E:$AC,COLUMN(I1),FALSE)</f>
        <v>0</v>
      </c>
      <c r="L10" s="74">
        <f>VLOOKUP($C10,Data!$E:$AC,COLUMN(J1),FALSE)</f>
        <v>0</v>
      </c>
      <c r="M10" s="74">
        <f>VLOOKUP($C10,Data!$E:$AC,COLUMN(K1),FALSE)</f>
        <v>0</v>
      </c>
      <c r="N10" s="74">
        <f>VLOOKUP($C10,Data!$E:$AC,COLUMN(L1),FALSE)</f>
        <v>1426</v>
      </c>
      <c r="O10" s="74">
        <f>VLOOKUP($C10,Data!$E:$AC,COLUMN(M1),FALSE)</f>
        <v>1518</v>
      </c>
      <c r="P10" s="74">
        <f>VLOOKUP($C10,Data!$E:$AC,COLUMN(N1),FALSE)</f>
        <v>1069.5</v>
      </c>
      <c r="Q10" s="74">
        <f>VLOOKUP($C10,Data!$E:$AC,COLUMN(O1),FALSE)</f>
        <v>1049.5</v>
      </c>
      <c r="R10" s="74">
        <f>VLOOKUP($C10,Data!$E:$AC,COLUMN(P1),FALSE)</f>
        <v>0</v>
      </c>
      <c r="S10" s="74">
        <f>VLOOKUP($C10,Data!$E:$AC,COLUMN(Q1),FALSE)</f>
        <v>0</v>
      </c>
      <c r="T10" s="74">
        <f>VLOOKUP($C10,Data!$E:$AC,COLUMN(R1),FALSE)</f>
        <v>0</v>
      </c>
      <c r="U10" s="74">
        <f>VLOOKUP($C10,Data!$E:$AC,COLUMN(S1),FALSE)</f>
        <v>0</v>
      </c>
      <c r="V10" s="81">
        <f>VLOOKUP($C10,Data!$E:$AC,COLUMN(T1),FALSE)</f>
        <v>0.88750175340159909</v>
      </c>
      <c r="W10" s="81">
        <f>VLOOKUP($C10,Data!$E:$AC,COLUMN(U1),FALSE)</f>
        <v>0.94723001402524543</v>
      </c>
      <c r="X10" s="81" t="str">
        <f>VLOOKUP($C10,Data!$E:$AC,COLUMN(V1),FALSE)</f>
        <v>-</v>
      </c>
      <c r="Y10" s="81" t="str">
        <f>VLOOKUP($C10,Data!$E:$AC,COLUMN(W1),FALSE)</f>
        <v>-</v>
      </c>
      <c r="Z10" s="81">
        <f>VLOOKUP($C10,Data!$E:$AC,COLUMN(X1),FALSE)</f>
        <v>1.064516129032258</v>
      </c>
      <c r="AA10" s="81">
        <f>VLOOKUP($C10,Data!$E:$AC,COLUMN(Y1),FALSE)</f>
        <v>0.98129967274427299</v>
      </c>
      <c r="AB10" s="81" t="str">
        <f>VLOOKUP($C10,Data!$E:$AE,COLUMN(Z1),FALSE)</f>
        <v>-</v>
      </c>
      <c r="AC10" s="81" t="str">
        <f>VLOOKUP($C10,Data!$E:$AE,COLUMN(AA1),FALSE)</f>
        <v>-</v>
      </c>
    </row>
    <row r="11" spans="2:29" ht="33.75" customHeight="1" thickBot="1" x14ac:dyDescent="0.3">
      <c r="B11" s="65"/>
      <c r="C11" s="97" t="s">
        <v>15213</v>
      </c>
      <c r="D11" s="75" t="str">
        <f>VLOOKUP(C11,Data!$E$11:$G$46,2,FALSE)</f>
        <v>300 - GENERAL MEDICINE - RISK MANAGED</v>
      </c>
      <c r="E11" s="75" t="str">
        <f>VLOOKUP(C11,Data!$E$11:$H$46,3,FALSE)</f>
        <v>340 - RESPIRATORY MEDICINE - RISK MANAGED</v>
      </c>
      <c r="F11" s="74">
        <f>VLOOKUP($C11,Data!$E:$AC,COLUMN(D2),FALSE)</f>
        <v>1431.75</v>
      </c>
      <c r="G11" s="74">
        <f>VLOOKUP($C11,Data!$E:$AC,COLUMN(E2),FALSE)</f>
        <v>1525.75</v>
      </c>
      <c r="H11" s="74">
        <f>VLOOKUP($C11,Data!$E:$AC,COLUMN(F2),FALSE)</f>
        <v>1808.25</v>
      </c>
      <c r="I11" s="74">
        <f>VLOOKUP($C11,Data!$E:$AC,COLUMN(G2),FALSE)</f>
        <v>1577.5</v>
      </c>
      <c r="J11" s="74">
        <f>VLOOKUP($C11,Data!$E:$AC,COLUMN(H2),FALSE)</f>
        <v>0</v>
      </c>
      <c r="K11" s="74">
        <f>VLOOKUP($C11,Data!$E:$AC,COLUMN(I2),FALSE)</f>
        <v>0</v>
      </c>
      <c r="L11" s="74">
        <f>VLOOKUP($C11,Data!$E:$AC,COLUMN(J2),FALSE)</f>
        <v>0</v>
      </c>
      <c r="M11" s="74">
        <f>VLOOKUP($C11,Data!$E:$AC,COLUMN(K2),FALSE)</f>
        <v>0</v>
      </c>
      <c r="N11" s="74">
        <f>VLOOKUP($C11,Data!$E:$AC,COLUMN(L2),FALSE)</f>
        <v>1081</v>
      </c>
      <c r="O11" s="74">
        <f>VLOOKUP($C11,Data!$E:$AC,COLUMN(M2),FALSE)</f>
        <v>1437.5</v>
      </c>
      <c r="P11" s="74">
        <f>VLOOKUP($C11,Data!$E:$AC,COLUMN(N2),FALSE)</f>
        <v>1426</v>
      </c>
      <c r="Q11" s="74">
        <f>VLOOKUP($C11,Data!$E:$AC,COLUMN(O2),FALSE)</f>
        <v>1326.75</v>
      </c>
      <c r="R11" s="74">
        <f>VLOOKUP($C11,Data!$E:$AC,COLUMN(P2),FALSE)</f>
        <v>0</v>
      </c>
      <c r="S11" s="74">
        <f>VLOOKUP($C11,Data!$E:$AC,COLUMN(Q2),FALSE)</f>
        <v>0</v>
      </c>
      <c r="T11" s="74">
        <f>VLOOKUP($C11,Data!$E:$AC,COLUMN(R2),FALSE)</f>
        <v>0</v>
      </c>
      <c r="U11" s="74">
        <f>VLOOKUP($C11,Data!$E:$AC,COLUMN(S2),FALSE)</f>
        <v>0</v>
      </c>
      <c r="V11" s="81">
        <f>VLOOKUP($C11,Data!$E:$AC,COLUMN(T2),FALSE)</f>
        <v>1.0656539200279378</v>
      </c>
      <c r="W11" s="81">
        <f>VLOOKUP($C11,Data!$E:$AC,COLUMN(U2),FALSE)</f>
        <v>0.87239043273883587</v>
      </c>
      <c r="X11" s="81" t="str">
        <f>VLOOKUP($C11,Data!$E:$AC,COLUMN(V2),FALSE)</f>
        <v>-</v>
      </c>
      <c r="Y11" s="81" t="str">
        <f>VLOOKUP($C11,Data!$E:$AC,COLUMN(W2),FALSE)</f>
        <v>-</v>
      </c>
      <c r="Z11" s="81">
        <f>VLOOKUP($C11,Data!$E:$AC,COLUMN(X2),FALSE)</f>
        <v>1.3297872340425532</v>
      </c>
      <c r="AA11" s="81">
        <f>VLOOKUP($C11,Data!$E:$AC,COLUMN(Y2),FALSE)</f>
        <v>0.93039971949509115</v>
      </c>
      <c r="AB11" s="81" t="str">
        <f>VLOOKUP($C11,Data!$E:$AE,COLUMN(Z2),FALSE)</f>
        <v>-</v>
      </c>
      <c r="AC11" s="81" t="str">
        <f>VLOOKUP($C11,Data!$E:$AE,COLUMN(AA2),FALSE)</f>
        <v>-</v>
      </c>
    </row>
    <row r="12" spans="2:29" ht="16.5" thickBot="1" x14ac:dyDescent="0.3">
      <c r="B12" s="65"/>
      <c r="C12" s="97" t="s">
        <v>15214</v>
      </c>
      <c r="D12" s="75" t="str">
        <f>VLOOKUP(C12,Data!$E$11:$G$46,2,FALSE)</f>
        <v>110 - TRAUMA &amp; ORTHOPAEDICS - RISK MANAGED</v>
      </c>
      <c r="E12" s="75" t="str">
        <f>VLOOKUP(C12,Data!$E$11:$H$46,3,FALSE)</f>
        <v>300 - GENERAL MEDICINE - RISK MANAGED</v>
      </c>
      <c r="F12" s="74">
        <f>VLOOKUP($C12,Data!$E:$AC,COLUMN(D3),FALSE)</f>
        <v>1426</v>
      </c>
      <c r="G12" s="74">
        <f>VLOOKUP($C12,Data!$E:$AC,COLUMN(E3),FALSE)</f>
        <v>1418</v>
      </c>
      <c r="H12" s="74">
        <f>VLOOKUP($C12,Data!$E:$AC,COLUMN(F3),FALSE)</f>
        <v>2046.9666666666667</v>
      </c>
      <c r="I12" s="74">
        <f>VLOOKUP($C12,Data!$E:$AC,COLUMN(G3),FALSE)</f>
        <v>1943.5</v>
      </c>
      <c r="J12" s="74">
        <f>VLOOKUP($C12,Data!$E:$AC,COLUMN(H3),FALSE)</f>
        <v>0</v>
      </c>
      <c r="K12" s="74">
        <f>VLOOKUP($C12,Data!$E:$AC,COLUMN(I3),FALSE)</f>
        <v>0</v>
      </c>
      <c r="L12" s="74">
        <f>VLOOKUP($C12,Data!$E:$AC,COLUMN(J3),FALSE)</f>
        <v>0</v>
      </c>
      <c r="M12" s="74">
        <f>VLOOKUP($C12,Data!$E:$AC,COLUMN(K3),FALSE)</f>
        <v>0</v>
      </c>
      <c r="N12" s="74">
        <f>VLOOKUP($C12,Data!$E:$AC,COLUMN(L3),FALSE)</f>
        <v>1069.5</v>
      </c>
      <c r="O12" s="74">
        <f>VLOOKUP($C12,Data!$E:$AC,COLUMN(M3),FALSE)</f>
        <v>1161.5</v>
      </c>
      <c r="P12" s="74">
        <f>VLOOKUP($C12,Data!$E:$AC,COLUMN(N3),FALSE)</f>
        <v>1426</v>
      </c>
      <c r="Q12" s="74">
        <f>VLOOKUP($C12,Data!$E:$AC,COLUMN(O3),FALSE)</f>
        <v>1363</v>
      </c>
      <c r="R12" s="74">
        <f>VLOOKUP($C12,Data!$E:$AC,COLUMN(P3),FALSE)</f>
        <v>0</v>
      </c>
      <c r="S12" s="74">
        <f>VLOOKUP($C12,Data!$E:$AC,COLUMN(Q3),FALSE)</f>
        <v>0</v>
      </c>
      <c r="T12" s="74">
        <f>VLOOKUP($C12,Data!$E:$AC,COLUMN(R3),FALSE)</f>
        <v>0</v>
      </c>
      <c r="U12" s="74">
        <f>VLOOKUP($C12,Data!$E:$AC,COLUMN(S3),FALSE)</f>
        <v>0</v>
      </c>
      <c r="V12" s="81">
        <f>VLOOKUP($C12,Data!$E:$AC,COLUMN(T3),FALSE)</f>
        <v>0.99438990182328191</v>
      </c>
      <c r="W12" s="81">
        <f>VLOOKUP($C12,Data!$E:$AC,COLUMN(U3),FALSE)</f>
        <v>0.94945366314383883</v>
      </c>
      <c r="X12" s="81" t="str">
        <f>VLOOKUP($C12,Data!$E:$AC,COLUMN(V3),FALSE)</f>
        <v>-</v>
      </c>
      <c r="Y12" s="81" t="str">
        <f>VLOOKUP($C12,Data!$E:$AC,COLUMN(W3),FALSE)</f>
        <v>-</v>
      </c>
      <c r="Z12" s="81">
        <f>VLOOKUP($C12,Data!$E:$AC,COLUMN(X3),FALSE)</f>
        <v>1.086021505376344</v>
      </c>
      <c r="AA12" s="81">
        <f>VLOOKUP($C12,Data!$E:$AC,COLUMN(Y3),FALSE)</f>
        <v>0.95582047685834504</v>
      </c>
      <c r="AB12" s="81" t="str">
        <f>VLOOKUP($C12,Data!$E:$AE,COLUMN(Z3),FALSE)</f>
        <v>-</v>
      </c>
      <c r="AC12" s="81" t="str">
        <f>VLOOKUP($C12,Data!$E:$AE,COLUMN(AA3),FALSE)</f>
        <v>-</v>
      </c>
    </row>
    <row r="13" spans="2:29" ht="16.5" thickBot="1" x14ac:dyDescent="0.3">
      <c r="B13" s="65"/>
      <c r="C13" s="121" t="s">
        <v>15255</v>
      </c>
      <c r="D13" s="75" t="str">
        <f>VLOOKUP(C13,Data!$E$11:$G$46,2,FALSE)</f>
        <v>110 - TRAUMA &amp; ORTHOPAEDICS - PROTECTED</v>
      </c>
      <c r="E13" s="75">
        <f>VLOOKUP(C13,Data!$E$11:$H$46,3,FALSE)</f>
        <v>0</v>
      </c>
      <c r="F13" s="74">
        <f>VLOOKUP($C13,Data!$E:$AC,COLUMN(D4),FALSE)</f>
        <v>970.25</v>
      </c>
      <c r="G13" s="74">
        <f>VLOOKUP($C13,Data!$E:$AC,COLUMN(E4),FALSE)</f>
        <v>795.5</v>
      </c>
      <c r="H13" s="74">
        <f>VLOOKUP($C13,Data!$E:$AC,COLUMN(F4),FALSE)</f>
        <v>1075.2333333333333</v>
      </c>
      <c r="I13" s="74">
        <f>VLOOKUP($C13,Data!$E:$AC,COLUMN(G4),FALSE)</f>
        <v>560.26666666666665</v>
      </c>
      <c r="J13" s="74">
        <f>VLOOKUP($C13,Data!$E:$AC,COLUMN(H4),FALSE)</f>
        <v>253</v>
      </c>
      <c r="K13" s="74">
        <f>VLOOKUP($C13,Data!$E:$AC,COLUMN(I4),FALSE)</f>
        <v>0</v>
      </c>
      <c r="L13" s="74">
        <f>VLOOKUP($C13,Data!$E:$AC,COLUMN(J4),FALSE)</f>
        <v>0</v>
      </c>
      <c r="M13" s="74">
        <f>VLOOKUP($C13,Data!$E:$AC,COLUMN(K4),FALSE)</f>
        <v>0</v>
      </c>
      <c r="N13" s="74">
        <f>VLOOKUP($C13,Data!$E:$AC,COLUMN(L4),FALSE)</f>
        <v>713</v>
      </c>
      <c r="O13" s="74">
        <f>VLOOKUP($C13,Data!$E:$AC,COLUMN(M4),FALSE)</f>
        <v>655.5</v>
      </c>
      <c r="P13" s="74">
        <f>VLOOKUP($C13,Data!$E:$AC,COLUMN(N4),FALSE)</f>
        <v>1069.5</v>
      </c>
      <c r="Q13" s="74">
        <f>VLOOKUP($C13,Data!$E:$AC,COLUMN(O4),FALSE)</f>
        <v>151.5</v>
      </c>
      <c r="R13" s="74">
        <f>VLOOKUP($C13,Data!$E:$AC,COLUMN(P4),FALSE)</f>
        <v>0</v>
      </c>
      <c r="S13" s="74">
        <f>VLOOKUP($C13,Data!$E:$AC,COLUMN(Q4),FALSE)</f>
        <v>0</v>
      </c>
      <c r="T13" s="74">
        <f>VLOOKUP($C13,Data!$E:$AC,COLUMN(R4),FALSE)</f>
        <v>0</v>
      </c>
      <c r="U13" s="74">
        <f>VLOOKUP($C13,Data!$E:$AC,COLUMN(S4),FALSE)</f>
        <v>0</v>
      </c>
      <c r="V13" s="81">
        <f>VLOOKUP($C13,Data!$E:$AC,COLUMN(T4),FALSE)</f>
        <v>0.81989178046895128</v>
      </c>
      <c r="W13" s="81">
        <f>VLOOKUP($C13,Data!$E:$AC,COLUMN(U4),FALSE)</f>
        <v>0.52106519515144001</v>
      </c>
      <c r="X13" s="81">
        <f>VLOOKUP($C13,Data!$E:$AC,COLUMN(V4),FALSE)</f>
        <v>0</v>
      </c>
      <c r="Y13" s="81" t="str">
        <f>VLOOKUP($C13,Data!$E:$AC,COLUMN(W4),FALSE)</f>
        <v>-</v>
      </c>
      <c r="Z13" s="81">
        <f>VLOOKUP($C13,Data!$E:$AC,COLUMN(X4),FALSE)</f>
        <v>0.91935483870967738</v>
      </c>
      <c r="AA13" s="81">
        <f>VLOOKUP($C13,Data!$E:$AC,COLUMN(Y4),FALSE)</f>
        <v>0.14165497896213183</v>
      </c>
      <c r="AB13" s="81" t="str">
        <f>VLOOKUP($C13,Data!$E:$AE,COLUMN(Z4),FALSE)</f>
        <v>-</v>
      </c>
      <c r="AC13" s="81" t="str">
        <f>VLOOKUP($C13,Data!$E:$AE,COLUMN(AA4),FALSE)</f>
        <v>-</v>
      </c>
    </row>
    <row r="14" spans="2:29" ht="16.5" thickBot="1" x14ac:dyDescent="0.3">
      <c r="B14" s="65"/>
      <c r="C14" s="126" t="s">
        <v>15269</v>
      </c>
      <c r="D14" s="75" t="str">
        <f>VLOOKUP(C14,Data!$E$11:$G$49,2,FALSE)</f>
        <v>100 - GENERAL SURGERY - RISK MANAGED</v>
      </c>
      <c r="E14" s="75">
        <f>VLOOKUP(C14,Data!$E$11:$H$49,3,FALSE)</f>
        <v>0</v>
      </c>
      <c r="F14" s="74">
        <f>VLOOKUP($C14,Data!$E:$AC,COLUMN(D5),FALSE)</f>
        <v>1078.5</v>
      </c>
      <c r="G14" s="74">
        <f>VLOOKUP($C14,Data!$E:$AC,COLUMN(E5),FALSE)</f>
        <v>1008</v>
      </c>
      <c r="H14" s="74">
        <f>VLOOKUP($C14,Data!$E:$AC,COLUMN(F5),FALSE)</f>
        <v>725.88333333333333</v>
      </c>
      <c r="I14" s="74">
        <f>VLOOKUP($C14,Data!$E:$AC,COLUMN(G5),FALSE)</f>
        <v>678.75</v>
      </c>
      <c r="J14" s="74">
        <f>VLOOKUP($C14,Data!$E:$AC,COLUMN(H5),FALSE)</f>
        <v>0</v>
      </c>
      <c r="K14" s="74">
        <f>VLOOKUP($C14,Data!$E:$AC,COLUMN(I5),FALSE)</f>
        <v>0</v>
      </c>
      <c r="L14" s="74">
        <f>VLOOKUP($C14,Data!$E:$AC,COLUMN(J5),FALSE)</f>
        <v>0</v>
      </c>
      <c r="M14" s="74">
        <f>VLOOKUP($C14,Data!$E:$AC,COLUMN(K5),FALSE)</f>
        <v>0</v>
      </c>
      <c r="N14" s="74">
        <f>VLOOKUP($C14,Data!$E:$AC,COLUMN(L5),FALSE)</f>
        <v>1069.5</v>
      </c>
      <c r="O14" s="74">
        <f>VLOOKUP($C14,Data!$E:$AC,COLUMN(M5),FALSE)</f>
        <v>1046.75</v>
      </c>
      <c r="P14" s="74">
        <f>VLOOKUP($C14,Data!$E:$AC,COLUMN(N5),FALSE)</f>
        <v>713</v>
      </c>
      <c r="Q14" s="74">
        <f>VLOOKUP($C14,Data!$E:$AC,COLUMN(O5),FALSE)</f>
        <v>666.58333333333337</v>
      </c>
      <c r="R14" s="74">
        <f>VLOOKUP($C14,Data!$E:$AC,COLUMN(P5),FALSE)</f>
        <v>0</v>
      </c>
      <c r="S14" s="74">
        <f>VLOOKUP($C14,Data!$E:$AC,COLUMN(Q5),FALSE)</f>
        <v>0</v>
      </c>
      <c r="T14" s="74">
        <f>VLOOKUP($C14,Data!$E:$AC,COLUMN(R5),FALSE)</f>
        <v>0</v>
      </c>
      <c r="U14" s="74">
        <f>VLOOKUP($C14,Data!$E:$AC,COLUMN(S5),FALSE)</f>
        <v>0</v>
      </c>
      <c r="V14" s="81">
        <f>VLOOKUP($C14,Data!$E:$AC,COLUMN(T5),FALSE)</f>
        <v>0.93463143254520165</v>
      </c>
      <c r="W14" s="81">
        <f>VLOOKUP($C14,Data!$E:$AC,COLUMN(U5),FALSE)</f>
        <v>0.93506761876334576</v>
      </c>
      <c r="X14" s="81" t="str">
        <f>VLOOKUP($C14,Data!$E:$AC,COLUMN(V5),FALSE)</f>
        <v>-</v>
      </c>
      <c r="Y14" s="81" t="str">
        <f>VLOOKUP($C14,Data!$E:$AC,COLUMN(W5),FALSE)</f>
        <v>-</v>
      </c>
      <c r="Z14" s="81">
        <f>VLOOKUP($C14,Data!$E:$AC,COLUMN(X5),FALSE)</f>
        <v>0.97872837774661059</v>
      </c>
      <c r="AA14" s="81">
        <f>VLOOKUP($C14,Data!$E:$AC,COLUMN(Y5),FALSE)</f>
        <v>0.93489948574100057</v>
      </c>
      <c r="AB14" s="81" t="str">
        <f>VLOOKUP($C14,Data!$E:$AE,COLUMN(Z5),FALSE)</f>
        <v>-</v>
      </c>
      <c r="AC14" s="81" t="str">
        <f>VLOOKUP($C14,Data!$E:$AE,COLUMN(AA5),FALSE)</f>
        <v>-</v>
      </c>
    </row>
    <row r="15" spans="2:29" ht="16.5" thickBot="1" x14ac:dyDescent="0.3">
      <c r="B15" s="65"/>
      <c r="C15" s="126" t="s">
        <v>15221</v>
      </c>
      <c r="D15" s="75" t="str">
        <f>VLOOKUP(C15,Data!$E$11:$G$49,2,FALSE)</f>
        <v>192 - CRITICAL CARE MEDICINE - RISK MANAGED</v>
      </c>
      <c r="E15" s="75">
        <f>VLOOKUP(C15,Data!$E$11:$H$49,3,FALSE)</f>
        <v>0</v>
      </c>
      <c r="F15" s="74">
        <f>VLOOKUP($C15,Data!$E:$AC,COLUMN(D6),FALSE)</f>
        <v>3564.75</v>
      </c>
      <c r="G15" s="74">
        <f>VLOOKUP($C15,Data!$E:$AC,COLUMN(E6),FALSE)</f>
        <v>3053.1166666666668</v>
      </c>
      <c r="H15" s="74">
        <f>VLOOKUP($C15,Data!$E:$AC,COLUMN(F6),FALSE)</f>
        <v>1067.75</v>
      </c>
      <c r="I15" s="74">
        <f>VLOOKUP($C15,Data!$E:$AC,COLUMN(G6),FALSE)</f>
        <v>669.91666666666663</v>
      </c>
      <c r="J15" s="74">
        <f>VLOOKUP($C15,Data!$E:$AC,COLUMN(H6),FALSE)</f>
        <v>0</v>
      </c>
      <c r="K15" s="74">
        <f>VLOOKUP($C15,Data!$E:$AC,COLUMN(I6),FALSE)</f>
        <v>0</v>
      </c>
      <c r="L15" s="74">
        <f>VLOOKUP($C15,Data!$E:$AC,COLUMN(J6),FALSE)</f>
        <v>0</v>
      </c>
      <c r="M15" s="74">
        <f>VLOOKUP($C15,Data!$E:$AC,COLUMN(K6),FALSE)</f>
        <v>0</v>
      </c>
      <c r="N15" s="74">
        <f>VLOOKUP($C15,Data!$E:$AC,COLUMN(L6),FALSE)</f>
        <v>3565</v>
      </c>
      <c r="O15" s="74">
        <f>VLOOKUP($C15,Data!$E:$AC,COLUMN(M6),FALSE)</f>
        <v>3097.25</v>
      </c>
      <c r="P15" s="74">
        <f>VLOOKUP($C15,Data!$E:$AC,COLUMN(N6),FALSE)</f>
        <v>713</v>
      </c>
      <c r="Q15" s="74">
        <f>VLOOKUP($C15,Data!$E:$AC,COLUMN(O6),FALSE)</f>
        <v>558.5</v>
      </c>
      <c r="R15" s="74">
        <f>VLOOKUP($C15,Data!$E:$AC,COLUMN(P6),FALSE)</f>
        <v>0</v>
      </c>
      <c r="S15" s="74">
        <f>VLOOKUP($C15,Data!$E:$AC,COLUMN(Q6),FALSE)</f>
        <v>0</v>
      </c>
      <c r="T15" s="74">
        <f>VLOOKUP($C15,Data!$E:$AC,COLUMN(R6),FALSE)</f>
        <v>0</v>
      </c>
      <c r="U15" s="74">
        <f>VLOOKUP($C15,Data!$E:$AC,COLUMN(S6),FALSE)</f>
        <v>0</v>
      </c>
      <c r="V15" s="81">
        <f>VLOOKUP($C15,Data!$E:$AC,COLUMN(T6),FALSE)</f>
        <v>0.85647427355822059</v>
      </c>
      <c r="W15" s="81">
        <f>VLOOKUP($C15,Data!$E:$AC,COLUMN(U6),FALSE)</f>
        <v>0.62740966206196824</v>
      </c>
      <c r="X15" s="81" t="str">
        <f>VLOOKUP($C15,Data!$E:$AC,COLUMN(V6),FALSE)</f>
        <v>-</v>
      </c>
      <c r="Y15" s="81" t="str">
        <f>VLOOKUP($C15,Data!$E:$AC,COLUMN(W6),FALSE)</f>
        <v>-</v>
      </c>
      <c r="Z15" s="81">
        <f>VLOOKUP($C15,Data!$E:$AC,COLUMN(X6),FALSE)</f>
        <v>0.86879382889200563</v>
      </c>
      <c r="AA15" s="81">
        <f>VLOOKUP($C15,Data!$E:$AC,COLUMN(Y6),FALSE)</f>
        <v>0.78330995792426372</v>
      </c>
      <c r="AB15" s="81" t="str">
        <f>VLOOKUP($C15,Data!$E:$AE,COLUMN(Z6),FALSE)</f>
        <v>-</v>
      </c>
      <c r="AC15" s="81" t="str">
        <f>VLOOKUP($C15,Data!$E:$AE,COLUMN(AA6),FALSE)</f>
        <v>-</v>
      </c>
    </row>
    <row r="16" spans="2:29" ht="16.5" thickBot="1" x14ac:dyDescent="0.3">
      <c r="B16" s="65"/>
      <c r="C16" s="97" t="s">
        <v>15217</v>
      </c>
      <c r="D16" s="75" t="str">
        <f>VLOOKUP(C16,Data!$E$11:$G$46,2,FALSE)</f>
        <v>300 - GENERAL MEDICINE - RISK MANAGED</v>
      </c>
      <c r="E16" s="75">
        <f>VLOOKUP(C16,Data!$E$11:$H$46,3,FALSE)</f>
        <v>0</v>
      </c>
      <c r="F16" s="74">
        <f>VLOOKUP($C16,Data!$E:$AC,COLUMN(D5),FALSE)</f>
        <v>1427</v>
      </c>
      <c r="G16" s="74">
        <f>VLOOKUP($C16,Data!$E:$AC,COLUMN(E5),FALSE)</f>
        <v>1338</v>
      </c>
      <c r="H16" s="74">
        <f>VLOOKUP($C16,Data!$E:$AC,COLUMN(F5),FALSE)</f>
        <v>2151.3833333333369</v>
      </c>
      <c r="I16" s="74">
        <f>VLOOKUP($C16,Data!$E:$AC,COLUMN(G5),FALSE)</f>
        <v>1904.1666666666667</v>
      </c>
      <c r="J16" s="74">
        <f>VLOOKUP($C16,Data!$E:$AC,COLUMN(H5),FALSE)</f>
        <v>0</v>
      </c>
      <c r="K16" s="74">
        <f>VLOOKUP($C16,Data!$E:$AC,COLUMN(I5),FALSE)</f>
        <v>0</v>
      </c>
      <c r="L16" s="74">
        <f>VLOOKUP($C16,Data!$E:$AC,COLUMN(J5),FALSE)</f>
        <v>0</v>
      </c>
      <c r="M16" s="74">
        <f>VLOOKUP($C16,Data!$E:$AC,COLUMN(K5),FALSE)</f>
        <v>0</v>
      </c>
      <c r="N16" s="74">
        <f>VLOOKUP($C16,Data!$E:$AC,COLUMN(L5),FALSE)</f>
        <v>1069.5</v>
      </c>
      <c r="O16" s="74">
        <f>VLOOKUP($C16,Data!$E:$AC,COLUMN(M5),FALSE)</f>
        <v>1086.75</v>
      </c>
      <c r="P16" s="74">
        <f>VLOOKUP($C16,Data!$E:$AC,COLUMN(N5),FALSE)</f>
        <v>1426</v>
      </c>
      <c r="Q16" s="74">
        <f>VLOOKUP($C16,Data!$E:$AC,COLUMN(O5),FALSE)</f>
        <v>1426</v>
      </c>
      <c r="R16" s="74">
        <f>VLOOKUP($C16,Data!$E:$AC,COLUMN(P5),FALSE)</f>
        <v>0</v>
      </c>
      <c r="S16" s="74">
        <f>VLOOKUP($C16,Data!$E:$AC,COLUMN(Q5),FALSE)</f>
        <v>0</v>
      </c>
      <c r="T16" s="74">
        <f>VLOOKUP($C16,Data!$E:$AC,COLUMN(R5),FALSE)</f>
        <v>0</v>
      </c>
      <c r="U16" s="74">
        <f>VLOOKUP($C16,Data!$E:$AC,COLUMN(S5),FALSE)</f>
        <v>0</v>
      </c>
      <c r="V16" s="81">
        <f>VLOOKUP($C16,Data!$E:$AC,COLUMN(T5),FALSE)</f>
        <v>0.93763139453398736</v>
      </c>
      <c r="W16" s="81">
        <f>VLOOKUP($C16,Data!$E:$AC,COLUMN(U5),FALSE)</f>
        <v>0.88508943857827771</v>
      </c>
      <c r="X16" s="81" t="str">
        <f>VLOOKUP($C16,Data!$E:$AC,COLUMN(V5),FALSE)</f>
        <v>-</v>
      </c>
      <c r="Y16" s="81" t="str">
        <f>VLOOKUP($C16,Data!$E:$AC,COLUMN(W5),FALSE)</f>
        <v>-</v>
      </c>
      <c r="Z16" s="81">
        <f>VLOOKUP($C16,Data!$E:$AC,COLUMN(X5),FALSE)</f>
        <v>1.0161290322580645</v>
      </c>
      <c r="AA16" s="81">
        <f>VLOOKUP($C16,Data!$E:$AC,COLUMN(Y5),FALSE)</f>
        <v>1</v>
      </c>
      <c r="AB16" s="81" t="str">
        <f>VLOOKUP($C16,Data!$E:$AE,COLUMN(Z5),FALSE)</f>
        <v>-</v>
      </c>
      <c r="AC16" s="81" t="str">
        <f>VLOOKUP($C16,Data!$E:$AE,COLUMN(AA5),FALSE)</f>
        <v>-</v>
      </c>
    </row>
    <row r="17" spans="2:29" ht="16.5" thickBot="1" x14ac:dyDescent="0.3">
      <c r="B17" s="65"/>
      <c r="C17" s="97" t="s">
        <v>15218</v>
      </c>
      <c r="D17" s="75" t="str">
        <f>VLOOKUP(C17,Data!$E$11:$G$46,2,FALSE)</f>
        <v>110 - TRAUMA &amp; ORTHOPAEDICS - RISK MANAGED</v>
      </c>
      <c r="E17" s="75">
        <f>VLOOKUP(C17,Data!$E$11:$H$46,3,FALSE)</f>
        <v>0</v>
      </c>
      <c r="F17" s="74">
        <f>VLOOKUP($C17,Data!$E:$AC,COLUMN(D6),FALSE)</f>
        <v>1431</v>
      </c>
      <c r="G17" s="74">
        <f>VLOOKUP($C17,Data!$E:$AC,COLUMN(E6),FALSE)</f>
        <v>1286.8333333333333</v>
      </c>
      <c r="H17" s="74">
        <f>VLOOKUP($C17,Data!$E:$AC,COLUMN(F6),FALSE)</f>
        <v>1805.0666666666666</v>
      </c>
      <c r="I17" s="74">
        <f>VLOOKUP($C17,Data!$E:$AC,COLUMN(G6),FALSE)</f>
        <v>1670.4833333333333</v>
      </c>
      <c r="J17" s="74">
        <f>VLOOKUP($C17,Data!$E:$AC,COLUMN(H6),FALSE)</f>
        <v>330.41666666666703</v>
      </c>
      <c r="K17" s="74">
        <f>VLOOKUP($C17,Data!$E:$AC,COLUMN(I6),FALSE)</f>
        <v>239.66666666666666</v>
      </c>
      <c r="L17" s="74">
        <f>VLOOKUP($C17,Data!$E:$AC,COLUMN(J6),FALSE)</f>
        <v>0</v>
      </c>
      <c r="M17" s="74">
        <f>VLOOKUP($C17,Data!$E:$AC,COLUMN(K6),FALSE)</f>
        <v>0</v>
      </c>
      <c r="N17" s="74">
        <f>VLOOKUP($C17,Data!$E:$AC,COLUMN(L6),FALSE)</f>
        <v>1069.5</v>
      </c>
      <c r="O17" s="74">
        <f>VLOOKUP($C17,Data!$E:$AC,COLUMN(M6),FALSE)</f>
        <v>1084.5</v>
      </c>
      <c r="P17" s="74">
        <f>VLOOKUP($C17,Data!$E:$AC,COLUMN(N6),FALSE)</f>
        <v>1426</v>
      </c>
      <c r="Q17" s="74">
        <f>VLOOKUP($C17,Data!$E:$AC,COLUMN(O6),FALSE)</f>
        <v>1324.5</v>
      </c>
      <c r="R17" s="74">
        <f>VLOOKUP($C17,Data!$E:$AC,COLUMN(P6),FALSE)</f>
        <v>0</v>
      </c>
      <c r="S17" s="74">
        <f>VLOOKUP($C17,Data!$E:$AC,COLUMN(Q6),FALSE)</f>
        <v>0</v>
      </c>
      <c r="T17" s="74">
        <f>VLOOKUP($C17,Data!$E:$AC,COLUMN(R6),FALSE)</f>
        <v>0</v>
      </c>
      <c r="U17" s="74">
        <f>VLOOKUP($C17,Data!$E:$AC,COLUMN(S6),FALSE)</f>
        <v>0</v>
      </c>
      <c r="V17" s="81">
        <f>VLOOKUP($C17,Data!$E:$AC,COLUMN(T6),FALSE)</f>
        <v>0.89925460051246209</v>
      </c>
      <c r="W17" s="81">
        <f>VLOOKUP($C17,Data!$E:$AC,COLUMN(U6),FALSE)</f>
        <v>0.92544135027330476</v>
      </c>
      <c r="X17" s="81">
        <f>VLOOKUP($C17,Data!$E:$AC,COLUMN(V6),FALSE)</f>
        <v>0.72534678436317701</v>
      </c>
      <c r="Y17" s="81" t="str">
        <f>VLOOKUP($C17,Data!$E:$AC,COLUMN(W6),FALSE)</f>
        <v>-</v>
      </c>
      <c r="Z17" s="81">
        <f>VLOOKUP($C17,Data!$E:$AC,COLUMN(X6),FALSE)</f>
        <v>1.0140252454417953</v>
      </c>
      <c r="AA17" s="81">
        <f>VLOOKUP($C17,Data!$E:$AC,COLUMN(Y6),FALSE)</f>
        <v>0.92882187938288918</v>
      </c>
      <c r="AB17" s="81" t="str">
        <f>VLOOKUP($C17,Data!$E:$AE,COLUMN(Z6),FALSE)</f>
        <v>-</v>
      </c>
      <c r="AC17" s="81" t="str">
        <f>VLOOKUP($C17,Data!$E:$AE,COLUMN(AA6),FALSE)</f>
        <v>-</v>
      </c>
    </row>
    <row r="18" spans="2:29" ht="16.5" hidden="1" thickBot="1" x14ac:dyDescent="0.3">
      <c r="B18" s="65"/>
      <c r="C18" s="97" t="s">
        <v>15283</v>
      </c>
      <c r="D18" s="75" t="e">
        <f>VLOOKUP(C18,Data!$E$11:$G$46,2,FALSE)</f>
        <v>#N/A</v>
      </c>
      <c r="E18" s="75" t="e">
        <f>VLOOKUP(C18,Data!$E$11:$H$46,3,FALSE)</f>
        <v>#N/A</v>
      </c>
      <c r="F18" s="74" t="e">
        <f>VLOOKUP($C18,Data!$E:$AC,COLUMN(D7),FALSE)</f>
        <v>#N/A</v>
      </c>
      <c r="G18" s="74" t="e">
        <f>VLOOKUP($C18,Data!$E:$AC,COLUMN(E7),FALSE)</f>
        <v>#N/A</v>
      </c>
      <c r="H18" s="74" t="e">
        <f>VLOOKUP($C18,Data!$E:$AC,COLUMN(F7),FALSE)</f>
        <v>#N/A</v>
      </c>
      <c r="I18" s="74" t="e">
        <f>VLOOKUP($C18,Data!$E:$AC,COLUMN(G7),FALSE)</f>
        <v>#N/A</v>
      </c>
      <c r="J18" s="74" t="e">
        <f>VLOOKUP($C18,Data!$E:$AC,COLUMN(H7),FALSE)</f>
        <v>#N/A</v>
      </c>
      <c r="K18" s="74" t="e">
        <f>VLOOKUP($C18,Data!$E:$AC,COLUMN(I7),FALSE)</f>
        <v>#N/A</v>
      </c>
      <c r="L18" s="74" t="e">
        <f>VLOOKUP($C18,Data!$E:$AC,COLUMN(J7),FALSE)</f>
        <v>#N/A</v>
      </c>
      <c r="M18" s="74" t="e">
        <f>VLOOKUP($C18,Data!$E:$AC,COLUMN(K7),FALSE)</f>
        <v>#N/A</v>
      </c>
      <c r="N18" s="74" t="e">
        <f>VLOOKUP($C18,Data!$E:$AC,COLUMN(L7),FALSE)</f>
        <v>#N/A</v>
      </c>
      <c r="O18" s="74" t="e">
        <f>VLOOKUP($C18,Data!$E:$AC,COLUMN(M7),FALSE)</f>
        <v>#N/A</v>
      </c>
      <c r="P18" s="74" t="e">
        <f>VLOOKUP($C18,Data!$E:$AC,COLUMN(N7),FALSE)</f>
        <v>#N/A</v>
      </c>
      <c r="Q18" s="74" t="e">
        <f>VLOOKUP($C18,Data!$E:$AC,COLUMN(O7),FALSE)</f>
        <v>#N/A</v>
      </c>
      <c r="R18" s="74" t="e">
        <f>VLOOKUP($C18,Data!$E:$AC,COLUMN(P7),FALSE)</f>
        <v>#N/A</v>
      </c>
      <c r="S18" s="74" t="e">
        <f>VLOOKUP($C18,Data!$E:$AC,COLUMN(Q7),FALSE)</f>
        <v>#N/A</v>
      </c>
      <c r="T18" s="74" t="e">
        <f>VLOOKUP($C18,Data!$E:$AC,COLUMN(R7),FALSE)</f>
        <v>#N/A</v>
      </c>
      <c r="U18" s="74" t="e">
        <f>VLOOKUP($C18,Data!$E:$AC,COLUMN(S7),FALSE)</f>
        <v>#N/A</v>
      </c>
      <c r="V18" s="81" t="e">
        <f>VLOOKUP($C18,Data!$E:$AC,COLUMN(T7),FALSE)</f>
        <v>#N/A</v>
      </c>
      <c r="W18" s="81" t="e">
        <f>VLOOKUP($C18,Data!$E:$AC,COLUMN(U7),FALSE)</f>
        <v>#N/A</v>
      </c>
      <c r="X18" s="81" t="e">
        <f>VLOOKUP($C18,Data!$E:$AC,COLUMN(V7),FALSE)</f>
        <v>#N/A</v>
      </c>
      <c r="Y18" s="81" t="e">
        <f>VLOOKUP($C18,Data!$E:$AC,COLUMN(W7),FALSE)</f>
        <v>#N/A</v>
      </c>
      <c r="Z18" s="81" t="e">
        <f>VLOOKUP($C18,Data!$E:$AC,COLUMN(X7),FALSE)</f>
        <v>#N/A</v>
      </c>
      <c r="AA18" s="81" t="e">
        <f>VLOOKUP($C18,Data!$E:$AC,COLUMN(Y7),FALSE)</f>
        <v>#N/A</v>
      </c>
      <c r="AB18" s="81" t="e">
        <f>VLOOKUP($C18,Data!$E:$AE,COLUMN(Z7),FALSE)</f>
        <v>#N/A</v>
      </c>
      <c r="AC18" s="81" t="e">
        <f>VLOOKUP($C18,Data!$E:$AE,COLUMN(AA7),FALSE)</f>
        <v>#N/A</v>
      </c>
    </row>
    <row r="19" spans="2:29" ht="16.5" thickBot="1" x14ac:dyDescent="0.3">
      <c r="B19" s="65"/>
      <c r="C19" s="97" t="s">
        <v>15231</v>
      </c>
      <c r="D19" s="75" t="str">
        <f>VLOOKUP(C19,Data!$E$11:$G$46,2,FALSE)</f>
        <v>501 - OBSTETRICS - RISK MANAGED</v>
      </c>
      <c r="E19" s="75">
        <f>VLOOKUP(C19,Data!$E$11:$H$46,3,FALSE)</f>
        <v>0</v>
      </c>
      <c r="F19" s="74">
        <f>VLOOKUP($C19,Data!$E:$AC,COLUMN(D7),FALSE)</f>
        <v>2836.75</v>
      </c>
      <c r="G19" s="74">
        <f>VLOOKUP($C19,Data!$E:$AC,COLUMN(E7),FALSE)</f>
        <v>2410</v>
      </c>
      <c r="H19" s="74">
        <f>VLOOKUP($C19,Data!$E:$AC,COLUMN(F7),FALSE)</f>
        <v>1773.5</v>
      </c>
      <c r="I19" s="74">
        <f>VLOOKUP($C19,Data!$E:$AC,COLUMN(G7),FALSE)</f>
        <v>1504.5833333333333</v>
      </c>
      <c r="J19" s="74">
        <f>VLOOKUP($C19,Data!$E:$AC,COLUMN(H7),FALSE)</f>
        <v>0</v>
      </c>
      <c r="K19" s="74">
        <f>VLOOKUP($C19,Data!$E:$AC,COLUMN(I7),FALSE)</f>
        <v>0</v>
      </c>
      <c r="L19" s="74">
        <f>VLOOKUP($C19,Data!$E:$AC,COLUMN(J7),FALSE)</f>
        <v>0</v>
      </c>
      <c r="M19" s="74">
        <f>VLOOKUP($C19,Data!$E:$AC,COLUMN(K7),FALSE)</f>
        <v>0</v>
      </c>
      <c r="N19" s="74">
        <f>VLOOKUP($C19,Data!$E:$AC,COLUMN(L7),FALSE)</f>
        <v>2840.5</v>
      </c>
      <c r="O19" s="74">
        <f>VLOOKUP($C19,Data!$E:$AC,COLUMN(M7),FALSE)</f>
        <v>2441.4166666666665</v>
      </c>
      <c r="P19" s="74">
        <f>VLOOKUP($C19,Data!$E:$AC,COLUMN(N7),FALSE)</f>
        <v>1776.75</v>
      </c>
      <c r="Q19" s="74">
        <f>VLOOKUP($C19,Data!$E:$AC,COLUMN(O7),FALSE)</f>
        <v>1566</v>
      </c>
      <c r="R19" s="74">
        <f>VLOOKUP($C19,Data!$E:$AC,COLUMN(P7),FALSE)</f>
        <v>0</v>
      </c>
      <c r="S19" s="74">
        <f>VLOOKUP($C19,Data!$E:$AC,COLUMN(Q7),FALSE)</f>
        <v>0</v>
      </c>
      <c r="T19" s="74">
        <f>VLOOKUP($C19,Data!$E:$AC,COLUMN(R7),FALSE)</f>
        <v>0</v>
      </c>
      <c r="U19" s="74">
        <f>VLOOKUP($C19,Data!$E:$AC,COLUMN(S7),FALSE)</f>
        <v>0</v>
      </c>
      <c r="V19" s="81">
        <f>VLOOKUP($C19,Data!$E:$AC,COLUMN(T7),FALSE)</f>
        <v>0.84956376134661149</v>
      </c>
      <c r="W19" s="81">
        <f>VLOOKUP($C19,Data!$E:$AC,COLUMN(U7),FALSE)</f>
        <v>0.84836951414340755</v>
      </c>
      <c r="X19" s="81" t="str">
        <f>VLOOKUP($C19,Data!$E:$AC,COLUMN(V7),FALSE)</f>
        <v>-</v>
      </c>
      <c r="Y19" s="81" t="str">
        <f>VLOOKUP($C19,Data!$E:$AC,COLUMN(W7),FALSE)</f>
        <v>-</v>
      </c>
      <c r="Z19" s="81">
        <f>VLOOKUP($C19,Data!$E:$AC,COLUMN(X7),FALSE)</f>
        <v>0.85950243501730905</v>
      </c>
      <c r="AA19" s="81">
        <f>VLOOKUP($C19,Data!$E:$AC,COLUMN(Y7),FALSE)</f>
        <v>0.88138455044322495</v>
      </c>
      <c r="AB19" s="81" t="str">
        <f>VLOOKUP($C19,Data!$E:$AE,COLUMN(Z7),FALSE)</f>
        <v>-</v>
      </c>
      <c r="AC19" s="81" t="str">
        <f>VLOOKUP($C19,Data!$E:$AE,COLUMN(AA7),FALSE)</f>
        <v>-</v>
      </c>
    </row>
    <row r="20" spans="2:29" ht="16.5" thickBot="1" x14ac:dyDescent="0.3">
      <c r="B20" s="65"/>
      <c r="C20" s="97" t="s">
        <v>15219</v>
      </c>
      <c r="D20" s="75" t="str">
        <f>VLOOKUP(C20,Data!$E$11:$G$46,2,FALSE)</f>
        <v>100 - GENERAL SURGERY - PROTECTED</v>
      </c>
      <c r="E20" s="75">
        <f>VLOOKUP(C20,Data!$E$11:$H$46,3,FALSE)</f>
        <v>0</v>
      </c>
      <c r="F20" s="74">
        <f>VLOOKUP($C20,Data!$E:$AC,COLUMN(D8),FALSE)</f>
        <v>1348.5</v>
      </c>
      <c r="G20" s="74">
        <f>VLOOKUP($C20,Data!$E:$AC,COLUMN(E8),FALSE)</f>
        <v>970.75</v>
      </c>
      <c r="H20" s="74">
        <f>VLOOKUP($C20,Data!$E:$AC,COLUMN(F8),FALSE)</f>
        <v>1430</v>
      </c>
      <c r="I20" s="74">
        <f>VLOOKUP($C20,Data!$E:$AC,COLUMN(G8),FALSE)</f>
        <v>623.25</v>
      </c>
      <c r="J20" s="74">
        <f>VLOOKUP($C20,Data!$E:$AC,COLUMN(H8),FALSE)</f>
        <v>0</v>
      </c>
      <c r="K20" s="74">
        <f>VLOOKUP($C20,Data!$E:$AC,COLUMN(I8),FALSE)</f>
        <v>0</v>
      </c>
      <c r="L20" s="74">
        <f>VLOOKUP($C20,Data!$E:$AC,COLUMN(J8),FALSE)</f>
        <v>0</v>
      </c>
      <c r="M20" s="74">
        <f>VLOOKUP($C20,Data!$E:$AC,COLUMN(K8),FALSE)</f>
        <v>0</v>
      </c>
      <c r="N20" s="74">
        <f>VLOOKUP($C20,Data!$E:$AC,COLUMN(L8),FALSE)</f>
        <v>1069.5</v>
      </c>
      <c r="O20" s="74">
        <f>VLOOKUP($C20,Data!$E:$AC,COLUMN(M8),FALSE)</f>
        <v>745</v>
      </c>
      <c r="P20" s="74">
        <f>VLOOKUP($C20,Data!$E:$AC,COLUMN(N8),FALSE)</f>
        <v>977.5</v>
      </c>
      <c r="Q20" s="74">
        <f>VLOOKUP($C20,Data!$E:$AC,COLUMN(O8),FALSE)</f>
        <v>166</v>
      </c>
      <c r="R20" s="74">
        <f>VLOOKUP($C20,Data!$E:$AC,COLUMN(P8),FALSE)</f>
        <v>0</v>
      </c>
      <c r="S20" s="74">
        <f>VLOOKUP($C20,Data!$E:$AC,COLUMN(Q8),FALSE)</f>
        <v>0</v>
      </c>
      <c r="T20" s="74">
        <f>VLOOKUP($C20,Data!$E:$AC,COLUMN(R8),FALSE)</f>
        <v>0</v>
      </c>
      <c r="U20" s="74">
        <f>VLOOKUP($C20,Data!$E:$AC,COLUMN(S8),FALSE)</f>
        <v>0</v>
      </c>
      <c r="V20" s="81">
        <f>VLOOKUP($C20,Data!$E:$AC,COLUMN(T8),FALSE)</f>
        <v>0.71987393400074151</v>
      </c>
      <c r="W20" s="81">
        <f>VLOOKUP($C20,Data!$E:$AC,COLUMN(U8),FALSE)</f>
        <v>0.43583916083916086</v>
      </c>
      <c r="X20" s="81" t="str">
        <f>VLOOKUP($C20,Data!$E:$AC,COLUMN(V8),FALSE)</f>
        <v>-</v>
      </c>
      <c r="Y20" s="81" t="str">
        <f>VLOOKUP($C20,Data!$E:$AC,COLUMN(W8),FALSE)</f>
        <v>-</v>
      </c>
      <c r="Z20" s="81">
        <f>VLOOKUP($C20,Data!$E:$AC,COLUMN(X8),FALSE)</f>
        <v>0.69658719027582983</v>
      </c>
      <c r="AA20" s="81">
        <f>VLOOKUP($C20,Data!$E:$AC,COLUMN(Y8),FALSE)</f>
        <v>0.16982097186700768</v>
      </c>
      <c r="AB20" s="81" t="str">
        <f>VLOOKUP($C20,Data!$E:$AE,COLUMN(Z8),FALSE)</f>
        <v>-</v>
      </c>
      <c r="AC20" s="81" t="str">
        <f>VLOOKUP($C20,Data!$E:$AE,COLUMN(AA8),FALSE)</f>
        <v>-</v>
      </c>
    </row>
    <row r="21" spans="2:29" ht="16.5" thickBot="1" x14ac:dyDescent="0.3">
      <c r="B21" s="65"/>
      <c r="C21" s="97" t="s">
        <v>15258</v>
      </c>
      <c r="D21" s="75" t="str">
        <f>VLOOKUP(C21,Data!$E$11:$G$46,2,FALSE)</f>
        <v>320 - CARDIOLOGY - RISK MANAGED</v>
      </c>
      <c r="E21" s="75">
        <f>VLOOKUP(C21,Data!$E$11:$H$46,3,FALSE)</f>
        <v>0</v>
      </c>
      <c r="F21" s="74">
        <f>VLOOKUP($C21,Data!$E:$AC,COLUMN(D10),FALSE)</f>
        <v>2155</v>
      </c>
      <c r="G21" s="74">
        <f>VLOOKUP($C21,Data!$E:$AC,COLUMN(E10),FALSE)</f>
        <v>1717.5</v>
      </c>
      <c r="H21" s="74">
        <f>VLOOKUP($C21,Data!$E:$AC,COLUMN(F10),FALSE)</f>
        <v>1426</v>
      </c>
      <c r="I21" s="74">
        <f>VLOOKUP($C21,Data!$E:$AC,COLUMN(G10),FALSE)</f>
        <v>1160.75</v>
      </c>
      <c r="J21" s="74">
        <f>VLOOKUP($C21,Data!$E:$AC,COLUMN(H10),FALSE)</f>
        <v>0</v>
      </c>
      <c r="K21" s="74">
        <f>VLOOKUP($C21,Data!$E:$AC,COLUMN(I10),FALSE)</f>
        <v>0</v>
      </c>
      <c r="L21" s="74">
        <f>VLOOKUP($C21,Data!$E:$AC,COLUMN(J10),FALSE)</f>
        <v>0</v>
      </c>
      <c r="M21" s="74">
        <f>VLOOKUP($C21,Data!$E:$AC,COLUMN(K10),FALSE)</f>
        <v>0</v>
      </c>
      <c r="N21" s="74">
        <f>VLOOKUP($C21,Data!$E:$AC,COLUMN(L10),FALSE)</f>
        <v>2139</v>
      </c>
      <c r="O21" s="74">
        <f>VLOOKUP($C21,Data!$E:$AC,COLUMN(M10),FALSE)</f>
        <v>1869</v>
      </c>
      <c r="P21" s="74">
        <f>VLOOKUP($C21,Data!$E:$AC,COLUMN(N10),FALSE)</f>
        <v>713</v>
      </c>
      <c r="Q21" s="74">
        <f>VLOOKUP($C21,Data!$E:$AC,COLUMN(O10),FALSE)</f>
        <v>678.5</v>
      </c>
      <c r="R21" s="74">
        <f>VLOOKUP($C21,Data!$E:$AC,COLUMN(P10),FALSE)</f>
        <v>0</v>
      </c>
      <c r="S21" s="74">
        <f>VLOOKUP($C21,Data!$E:$AC,COLUMN(Q10),FALSE)</f>
        <v>0</v>
      </c>
      <c r="T21" s="74">
        <f>VLOOKUP($C21,Data!$E:$AC,COLUMN(R10),FALSE)</f>
        <v>0</v>
      </c>
      <c r="U21" s="74">
        <f>VLOOKUP($C21,Data!$E:$AC,COLUMN(S10),FALSE)</f>
        <v>0</v>
      </c>
      <c r="V21" s="81">
        <f>VLOOKUP($C21,Data!$E:$AC,COLUMN(T10),FALSE)</f>
        <v>0.79698375870069604</v>
      </c>
      <c r="W21" s="81">
        <f>VLOOKUP($C21,Data!$E:$AC,COLUMN(U10),FALSE)</f>
        <v>0.81399018232819076</v>
      </c>
      <c r="X21" s="81" t="str">
        <f>VLOOKUP($C21,Data!$E:$AC,COLUMN(V10),FALSE)</f>
        <v>-</v>
      </c>
      <c r="Y21" s="81" t="str">
        <f>VLOOKUP($C21,Data!$E:$AC,COLUMN(W10),FALSE)</f>
        <v>-</v>
      </c>
      <c r="Z21" s="81">
        <f>VLOOKUP($C21,Data!$E:$AC,COLUMN(X10),FALSE)</f>
        <v>0.87377279102384287</v>
      </c>
      <c r="AA21" s="81">
        <f>VLOOKUP($C21,Data!$E:$AC,COLUMN(Y10),FALSE)</f>
        <v>0.95161290322580649</v>
      </c>
      <c r="AB21" s="81" t="str">
        <f>VLOOKUP($C21,Data!$E:$AE,COLUMN(Z10),FALSE)</f>
        <v>-</v>
      </c>
      <c r="AC21" s="81" t="str">
        <f>VLOOKUP($C21,Data!$E:$AE,COLUMN(AA10),FALSE)</f>
        <v>-</v>
      </c>
    </row>
    <row r="22" spans="2:29" ht="16.5" thickBot="1" x14ac:dyDescent="0.3">
      <c r="B22" s="65"/>
      <c r="C22" s="97" t="s">
        <v>15259</v>
      </c>
      <c r="D22" s="75" t="str">
        <f>VLOOKUP(C22,Data!$E$11:$G$46,2,FALSE)</f>
        <v>420 - PAEDIATRICS - RISK MANAGED</v>
      </c>
      <c r="E22" s="75">
        <f>VLOOKUP(C22,Data!$E$11:$H$46,3,FALSE)</f>
        <v>0</v>
      </c>
      <c r="F22" s="74">
        <f>VLOOKUP($C22,Data!$E:$AC,COLUMN(D11),FALSE)</f>
        <v>2732.5</v>
      </c>
      <c r="G22" s="74">
        <f>VLOOKUP($C22,Data!$E:$AC,COLUMN(E11),FALSE)</f>
        <v>2186.3333333333335</v>
      </c>
      <c r="H22" s="74">
        <f>VLOOKUP($C22,Data!$E:$AC,COLUMN(F11),FALSE)</f>
        <v>539</v>
      </c>
      <c r="I22" s="74">
        <f>VLOOKUP($C22,Data!$E:$AC,COLUMN(G11),FALSE)</f>
        <v>863</v>
      </c>
      <c r="J22" s="74">
        <f>VLOOKUP($C22,Data!$E:$AC,COLUMN(H11),FALSE)</f>
        <v>231.5</v>
      </c>
      <c r="K22" s="74">
        <f>VLOOKUP($C22,Data!$E:$AC,COLUMN(I11),FALSE)</f>
        <v>231.5</v>
      </c>
      <c r="L22" s="74">
        <f>VLOOKUP($C22,Data!$E:$AC,COLUMN(J11),FALSE)</f>
        <v>0</v>
      </c>
      <c r="M22" s="74">
        <f>VLOOKUP($C22,Data!$E:$AC,COLUMN(K11),FALSE)</f>
        <v>0</v>
      </c>
      <c r="N22" s="74">
        <f>VLOOKUP($C22,Data!$E:$AC,COLUMN(L11),FALSE)</f>
        <v>1962.5</v>
      </c>
      <c r="O22" s="74">
        <f>VLOOKUP($C22,Data!$E:$AC,COLUMN(M11),FALSE)</f>
        <v>2170</v>
      </c>
      <c r="P22" s="74">
        <f>VLOOKUP($C22,Data!$E:$AC,COLUMN(N11),FALSE)</f>
        <v>710.5</v>
      </c>
      <c r="Q22" s="74">
        <f>VLOOKUP($C22,Data!$E:$AC,COLUMN(O11),FALSE)</f>
        <v>791</v>
      </c>
      <c r="R22" s="74">
        <f>VLOOKUP($C22,Data!$E:$AC,COLUMN(P11),FALSE)</f>
        <v>0</v>
      </c>
      <c r="S22" s="74">
        <f>VLOOKUP($C22,Data!$E:$AC,COLUMN(Q11),FALSE)</f>
        <v>0</v>
      </c>
      <c r="T22" s="74">
        <f>VLOOKUP($C22,Data!$E:$AC,COLUMN(R11),FALSE)</f>
        <v>0</v>
      </c>
      <c r="U22" s="74">
        <f>VLOOKUP($C22,Data!$E:$AC,COLUMN(S11),FALSE)</f>
        <v>0</v>
      </c>
      <c r="V22" s="81">
        <f>VLOOKUP($C22,Data!$E:$AC,COLUMN(T11),FALSE)</f>
        <v>0.80012198841110105</v>
      </c>
      <c r="W22" s="81">
        <f>VLOOKUP($C22,Data!$E:$AC,COLUMN(U11),FALSE)</f>
        <v>1.601113172541744</v>
      </c>
      <c r="X22" s="81">
        <f>VLOOKUP($C22,Data!$E:$AC,COLUMN(V11),FALSE)</f>
        <v>1</v>
      </c>
      <c r="Y22" s="81" t="str">
        <f>VLOOKUP($C22,Data!$E:$AC,COLUMN(W11),FALSE)</f>
        <v>-</v>
      </c>
      <c r="Z22" s="81">
        <f>VLOOKUP($C22,Data!$E:$AC,COLUMN(X11),FALSE)</f>
        <v>1.1057324840764331</v>
      </c>
      <c r="AA22" s="81">
        <f>VLOOKUP($C22,Data!$E:$AC,COLUMN(Y11),FALSE)</f>
        <v>1.1133004926108374</v>
      </c>
      <c r="AB22" s="81" t="str">
        <f>VLOOKUP($C22,Data!$E:$AE,COLUMN(Z11),FALSE)</f>
        <v>-</v>
      </c>
      <c r="AC22" s="81" t="str">
        <f>VLOOKUP($C22,Data!$E:$AE,COLUMN(AA11),FALSE)</f>
        <v>-</v>
      </c>
    </row>
    <row r="23" spans="2:29" ht="16.5" thickBot="1" x14ac:dyDescent="0.3">
      <c r="B23" s="65"/>
      <c r="C23" s="97" t="s">
        <v>15223</v>
      </c>
      <c r="D23" s="75" t="str">
        <f>VLOOKUP(C23,Data!$E$11:$G$46,2,FALSE)</f>
        <v>430 - GERIATRIC MEDICINE - RISK MANAGED</v>
      </c>
      <c r="E23" s="75" t="str">
        <f>VLOOKUP(C23,Data!$E$11:$H$46,3,FALSE)</f>
        <v>300 - GENERAL MEDICINE - RISK MANAGED</v>
      </c>
      <c r="F23" s="74">
        <f>VLOOKUP($C23,Data!$E:$AC,COLUMN(D12),FALSE)</f>
        <v>1431.25</v>
      </c>
      <c r="G23" s="74">
        <f>VLOOKUP($C23,Data!$E:$AC,COLUMN(E12),FALSE)</f>
        <v>1356.4166666666667</v>
      </c>
      <c r="H23" s="74">
        <f>VLOOKUP($C23,Data!$E:$AC,COLUMN(F12),FALSE)</f>
        <v>2143.3166666666666</v>
      </c>
      <c r="I23" s="74">
        <f>VLOOKUP($C23,Data!$E:$AC,COLUMN(G12),FALSE)</f>
        <v>1923.25</v>
      </c>
      <c r="J23" s="74">
        <f>VLOOKUP($C23,Data!$E:$AC,COLUMN(H12),FALSE)</f>
        <v>0</v>
      </c>
      <c r="K23" s="74">
        <f>VLOOKUP($C23,Data!$E:$AC,COLUMN(I12),FALSE)</f>
        <v>0</v>
      </c>
      <c r="L23" s="74">
        <f>VLOOKUP($C23,Data!$E:$AC,COLUMN(J12),FALSE)</f>
        <v>0</v>
      </c>
      <c r="M23" s="74">
        <f>VLOOKUP($C23,Data!$E:$AC,COLUMN(K12),FALSE)</f>
        <v>0</v>
      </c>
      <c r="N23" s="74">
        <f>VLOOKUP($C23,Data!$E:$AC,COLUMN(L12),FALSE)</f>
        <v>1063.5</v>
      </c>
      <c r="O23" s="74">
        <f>VLOOKUP($C23,Data!$E:$AC,COLUMN(M12),FALSE)</f>
        <v>1091.9166666666667</v>
      </c>
      <c r="P23" s="74">
        <f>VLOOKUP($C23,Data!$E:$AC,COLUMN(N12),FALSE)</f>
        <v>1426</v>
      </c>
      <c r="Q23" s="74">
        <f>VLOOKUP($C23,Data!$E:$AC,COLUMN(O12),FALSE)</f>
        <v>1437</v>
      </c>
      <c r="R23" s="74">
        <f>VLOOKUP($C23,Data!$E:$AC,COLUMN(P12),FALSE)</f>
        <v>0</v>
      </c>
      <c r="S23" s="74">
        <f>VLOOKUP($C23,Data!$E:$AC,COLUMN(Q12),FALSE)</f>
        <v>0</v>
      </c>
      <c r="T23" s="74">
        <f>VLOOKUP($C23,Data!$E:$AC,COLUMN(R12),FALSE)</f>
        <v>0</v>
      </c>
      <c r="U23" s="74">
        <f>VLOOKUP($C23,Data!$E:$AC,COLUMN(S12),FALSE)</f>
        <v>0</v>
      </c>
      <c r="V23" s="81">
        <f>VLOOKUP($C23,Data!$E:$AC,COLUMN(T12),FALSE)</f>
        <v>0.94771470160116456</v>
      </c>
      <c r="W23" s="81">
        <f>VLOOKUP($C23,Data!$E:$AC,COLUMN(U12),FALSE)</f>
        <v>0.89732424046843295</v>
      </c>
      <c r="X23" s="81" t="str">
        <f>VLOOKUP($C23,Data!$E:$AC,COLUMN(V12),FALSE)</f>
        <v>-</v>
      </c>
      <c r="Y23" s="81" t="str">
        <f>VLOOKUP($C23,Data!$E:$AC,COLUMN(W12),FALSE)</f>
        <v>-</v>
      </c>
      <c r="Z23" s="81">
        <f>VLOOKUP($C23,Data!$E:$AC,COLUMN(X12),FALSE)</f>
        <v>1.0267199498511206</v>
      </c>
      <c r="AA23" s="81">
        <f>VLOOKUP($C23,Data!$E:$AC,COLUMN(Y12),FALSE)</f>
        <v>1.0077138849929874</v>
      </c>
      <c r="AB23" s="81" t="str">
        <f>VLOOKUP($C23,Data!$E:$AE,COLUMN(Z12),FALSE)</f>
        <v>-</v>
      </c>
      <c r="AC23" s="81" t="str">
        <f>VLOOKUP($C23,Data!$E:$AE,COLUMN(AA12),FALSE)</f>
        <v>-</v>
      </c>
    </row>
    <row r="24" spans="2:29" ht="16.5" hidden="1" thickBot="1" x14ac:dyDescent="0.3">
      <c r="B24" s="65"/>
      <c r="C24" s="97" t="s">
        <v>15280</v>
      </c>
      <c r="D24" s="75" t="e">
        <f>VLOOKUP(C24,Data!$E$11:$G$46,2,FALSE)</f>
        <v>#N/A</v>
      </c>
      <c r="E24" s="75" t="e">
        <f>VLOOKUP(C24,Data!$E$11:$H$46,3,FALSE)</f>
        <v>#N/A</v>
      </c>
      <c r="F24" s="74" t="e">
        <f>VLOOKUP($C24,Data!$E:$AC,COLUMN(D13),FALSE)</f>
        <v>#N/A</v>
      </c>
      <c r="G24" s="74" t="e">
        <f>VLOOKUP($C24,Data!$E:$AC,COLUMN(E13),FALSE)</f>
        <v>#N/A</v>
      </c>
      <c r="H24" s="74" t="e">
        <f>VLOOKUP($C24,Data!$E:$AC,COLUMN(F13),FALSE)</f>
        <v>#N/A</v>
      </c>
      <c r="I24" s="74" t="e">
        <f>VLOOKUP($C24,Data!$E:$AC,COLUMN(G13),FALSE)</f>
        <v>#N/A</v>
      </c>
      <c r="J24" s="74" t="e">
        <f>VLOOKUP($C24,Data!$E:$AC,COLUMN(H13),FALSE)</f>
        <v>#N/A</v>
      </c>
      <c r="K24" s="74" t="e">
        <f>VLOOKUP($C24,Data!$E:$AC,COLUMN(I13),FALSE)</f>
        <v>#N/A</v>
      </c>
      <c r="L24" s="74" t="e">
        <f>VLOOKUP($C24,Data!$E:$AC,COLUMN(J13),FALSE)</f>
        <v>#N/A</v>
      </c>
      <c r="M24" s="74" t="e">
        <f>VLOOKUP($C24,Data!$E:$AC,COLUMN(K13),FALSE)</f>
        <v>#N/A</v>
      </c>
      <c r="N24" s="74" t="e">
        <f>VLOOKUP($C24,Data!$E:$AC,COLUMN(L13),FALSE)</f>
        <v>#N/A</v>
      </c>
      <c r="O24" s="74" t="e">
        <f>VLOOKUP($C24,Data!$E:$AC,COLUMN(M13),FALSE)</f>
        <v>#N/A</v>
      </c>
      <c r="P24" s="74" t="e">
        <f>VLOOKUP($C24,Data!$E:$AC,COLUMN(N13),FALSE)</f>
        <v>#N/A</v>
      </c>
      <c r="Q24" s="74" t="e">
        <f>VLOOKUP($C24,Data!$E:$AC,COLUMN(O13),FALSE)</f>
        <v>#N/A</v>
      </c>
      <c r="R24" s="74" t="e">
        <f>VLOOKUP($C24,Data!$E:$AC,COLUMN(P13),FALSE)</f>
        <v>#N/A</v>
      </c>
      <c r="S24" s="74" t="e">
        <f>VLOOKUP($C24,Data!$E:$AC,COLUMN(Q13),FALSE)</f>
        <v>#N/A</v>
      </c>
      <c r="T24" s="74" t="e">
        <f>VLOOKUP($C24,Data!$E:$AC,COLUMN(R13),FALSE)</f>
        <v>#N/A</v>
      </c>
      <c r="U24" s="74" t="e">
        <f>VLOOKUP($C24,Data!$E:$AC,COLUMN(S13),FALSE)</f>
        <v>#N/A</v>
      </c>
      <c r="V24" s="81" t="e">
        <f>VLOOKUP($C24,Data!$E:$AC,COLUMN(T13),FALSE)</f>
        <v>#N/A</v>
      </c>
      <c r="W24" s="81" t="e">
        <f>VLOOKUP($C24,Data!$E:$AC,COLUMN(U13),FALSE)</f>
        <v>#N/A</v>
      </c>
      <c r="X24" s="81" t="e">
        <f>VLOOKUP($C24,Data!$E:$AC,COLUMN(V13),FALSE)</f>
        <v>#N/A</v>
      </c>
      <c r="Y24" s="81" t="e">
        <f>VLOOKUP($C24,Data!$E:$AC,COLUMN(W13),FALSE)</f>
        <v>#N/A</v>
      </c>
      <c r="Z24" s="81" t="e">
        <f>VLOOKUP($C24,Data!$E:$AC,COLUMN(X13),FALSE)</f>
        <v>#N/A</v>
      </c>
      <c r="AA24" s="81" t="e">
        <f>VLOOKUP($C24,Data!$E:$AC,COLUMN(Y13),FALSE)</f>
        <v>#N/A</v>
      </c>
      <c r="AB24" s="81" t="e">
        <f>VLOOKUP($C24,Data!$E:$AE,COLUMN(Z13),FALSE)</f>
        <v>#N/A</v>
      </c>
      <c r="AC24" s="81" t="e">
        <f>VLOOKUP($C24,Data!$E:$AE,COLUMN(AA13),FALSE)</f>
        <v>#N/A</v>
      </c>
    </row>
    <row r="25" spans="2:29" ht="16.5" thickBot="1" x14ac:dyDescent="0.3">
      <c r="B25" s="65"/>
      <c r="C25" s="97" t="s">
        <v>15284</v>
      </c>
      <c r="D25" s="75" t="str">
        <f>VLOOKUP(C25,Data!$E$11:$G$46,2,FALSE)</f>
        <v>502 - GYNAECOLOGY - RISK MANAGED</v>
      </c>
      <c r="E25" s="75" t="str">
        <f>VLOOKUP(C25,Data!$E$11:$H$46,3,FALSE)</f>
        <v>300 - GENERAL MEDICINE - RISK MANAGED</v>
      </c>
      <c r="F25" s="74">
        <f>VLOOKUP($C25,Data!$E:$AC,COLUMN(D14),FALSE)</f>
        <v>1272</v>
      </c>
      <c r="G25" s="74">
        <f>VLOOKUP($C25,Data!$E:$AC,COLUMN(E14),FALSE)</f>
        <v>911.66666666666663</v>
      </c>
      <c r="H25" s="74">
        <f>VLOOKUP($C25,Data!$E:$AC,COLUMN(F14),FALSE)</f>
        <v>1069.5</v>
      </c>
      <c r="I25" s="74">
        <f>VLOOKUP($C25,Data!$E:$AC,COLUMN(G14),FALSE)</f>
        <v>502.83333333333331</v>
      </c>
      <c r="J25" s="74">
        <f>VLOOKUP($C25,Data!$E:$AC,COLUMN(H14),FALSE)</f>
        <v>0</v>
      </c>
      <c r="K25" s="74">
        <f>VLOOKUP($C25,Data!$E:$AC,COLUMN(I14),FALSE)</f>
        <v>0</v>
      </c>
      <c r="L25" s="74">
        <f>VLOOKUP($C25,Data!$E:$AC,COLUMN(J14),FALSE)</f>
        <v>0</v>
      </c>
      <c r="M25" s="74">
        <f>VLOOKUP($C25,Data!$E:$AC,COLUMN(K14),FALSE)</f>
        <v>0</v>
      </c>
      <c r="N25" s="74">
        <f>VLOOKUP($C25,Data!$E:$AC,COLUMN(L14),FALSE)</f>
        <v>713</v>
      </c>
      <c r="O25" s="74">
        <f>VLOOKUP($C25,Data!$E:$AC,COLUMN(M14),FALSE)</f>
        <v>711.5</v>
      </c>
      <c r="P25" s="74">
        <f>VLOOKUP($C25,Data!$E:$AC,COLUMN(N14),FALSE)</f>
        <v>713</v>
      </c>
      <c r="Q25" s="74">
        <f>VLOOKUP($C25,Data!$E:$AC,COLUMN(O14),FALSE)</f>
        <v>333.5</v>
      </c>
      <c r="R25" s="74">
        <f>VLOOKUP($C25,Data!$E:$AC,COLUMN(P14),FALSE)</f>
        <v>0</v>
      </c>
      <c r="S25" s="74">
        <f>VLOOKUP($C25,Data!$E:$AC,COLUMN(Q14),FALSE)</f>
        <v>0</v>
      </c>
      <c r="T25" s="74">
        <f>VLOOKUP($C25,Data!$E:$AC,COLUMN(R14),FALSE)</f>
        <v>0</v>
      </c>
      <c r="U25" s="74">
        <f>VLOOKUP($C25,Data!$E:$AC,COLUMN(S14),FALSE)</f>
        <v>0</v>
      </c>
      <c r="V25" s="81">
        <f>VLOOKUP($C25,Data!$E:$AC,COLUMN(T14),FALSE)</f>
        <v>0.71671907756813413</v>
      </c>
      <c r="W25" s="81">
        <f>VLOOKUP($C25,Data!$E:$AC,COLUMN(U14),FALSE)</f>
        <v>0.47015739442106902</v>
      </c>
      <c r="X25" s="81" t="str">
        <f>VLOOKUP($C25,Data!$E:$AC,COLUMN(V14),FALSE)</f>
        <v>-</v>
      </c>
      <c r="Y25" s="81" t="str">
        <f>VLOOKUP($C25,Data!$E:$AC,COLUMN(W14),FALSE)</f>
        <v>-</v>
      </c>
      <c r="Z25" s="81">
        <f>VLOOKUP($C25,Data!$E:$AC,COLUMN(X14),FALSE)</f>
        <v>0.99789621318373067</v>
      </c>
      <c r="AA25" s="81">
        <f>VLOOKUP($C25,Data!$E:$AC,COLUMN(Y14),FALSE)</f>
        <v>0.46774193548387094</v>
      </c>
      <c r="AB25" s="81" t="str">
        <f>VLOOKUP($C25,Data!$E:$AE,COLUMN(Z14),FALSE)</f>
        <v>-</v>
      </c>
      <c r="AC25" s="81" t="str">
        <f>VLOOKUP($C25,Data!$E:$AE,COLUMN(AA14),FALSE)</f>
        <v>-</v>
      </c>
    </row>
    <row r="26" spans="2:29" ht="16.5" thickBot="1" x14ac:dyDescent="0.3">
      <c r="B26" s="65"/>
      <c r="C26" s="97" t="s">
        <v>15285</v>
      </c>
      <c r="D26" s="75" t="str">
        <f>VLOOKUP(C26,Data!$E$11:$G$50,2,FALSE)</f>
        <v>300 - GENERAL MEDICINE - STANDARD</v>
      </c>
      <c r="E26" s="75">
        <f>VLOOKUP(C26,Data!$E$11:$H$50,3,FALSE)</f>
        <v>0</v>
      </c>
      <c r="F26" s="74">
        <f>VLOOKUP($C26,Data!$E:$AC,COLUMN(D15),FALSE)</f>
        <v>1426.25</v>
      </c>
      <c r="G26" s="74">
        <f>VLOOKUP($C26,Data!$E:$AC,COLUMN(E15),FALSE)</f>
        <v>718.75</v>
      </c>
      <c r="H26" s="74">
        <f>VLOOKUP($C26,Data!$E:$AC,COLUMN(F15),FALSE)</f>
        <v>2139</v>
      </c>
      <c r="I26" s="74">
        <f>VLOOKUP($C26,Data!$E:$AC,COLUMN(G15),FALSE)</f>
        <v>609.5</v>
      </c>
      <c r="J26" s="74">
        <f>VLOOKUP($C26,Data!$E:$AC,COLUMN(H15),FALSE)</f>
        <v>0</v>
      </c>
      <c r="K26" s="74">
        <f>VLOOKUP($C26,Data!$E:$AC,COLUMN(I15),FALSE)</f>
        <v>0</v>
      </c>
      <c r="L26" s="74">
        <f>VLOOKUP($C26,Data!$E:$AC,COLUMN(J15),FALSE)</f>
        <v>0</v>
      </c>
      <c r="M26" s="74">
        <f>VLOOKUP($C26,Data!$E:$AC,COLUMN(K15),FALSE)</f>
        <v>0</v>
      </c>
      <c r="N26" s="74">
        <f>VLOOKUP($C26,Data!$E:$AC,COLUMN(L15),FALSE)</f>
        <v>1069.5</v>
      </c>
      <c r="O26" s="74">
        <f>VLOOKUP($C26,Data!$E:$AC,COLUMN(M15),FALSE)</f>
        <v>701.5</v>
      </c>
      <c r="P26" s="74">
        <f>VLOOKUP($C26,Data!$E:$AC,COLUMN(N15),FALSE)</f>
        <v>1782.5</v>
      </c>
      <c r="Q26" s="74">
        <f>VLOOKUP($C26,Data!$E:$AC,COLUMN(O15),FALSE)</f>
        <v>576.5</v>
      </c>
      <c r="R26" s="74">
        <f>VLOOKUP($C26,Data!$E:$AC,COLUMN(P15),FALSE)</f>
        <v>0</v>
      </c>
      <c r="S26" s="74">
        <f>VLOOKUP($C26,Data!$E:$AC,COLUMN(Q15),FALSE)</f>
        <v>0</v>
      </c>
      <c r="T26" s="74">
        <f>VLOOKUP($C26,Data!$E:$AC,COLUMN(R15),FALSE)</f>
        <v>0</v>
      </c>
      <c r="U26" s="74">
        <f>VLOOKUP($C26,Data!$E:$AC,COLUMN(S15),FALSE)</f>
        <v>0</v>
      </c>
      <c r="V26" s="81">
        <f>VLOOKUP($C26,Data!$E:$AC,COLUMN(T15),FALSE)</f>
        <v>0.50394390885188434</v>
      </c>
      <c r="W26" s="81">
        <f>VLOOKUP($C26,Data!$E:$AC,COLUMN(U15),FALSE)</f>
        <v>0.28494623655913981</v>
      </c>
      <c r="X26" s="81" t="str">
        <f>VLOOKUP($C26,Data!$E:$AC,COLUMN(V15),FALSE)</f>
        <v>-</v>
      </c>
      <c r="Y26" s="81" t="str">
        <f>VLOOKUP($C26,Data!$E:$AC,COLUMN(W15),FALSE)</f>
        <v>-</v>
      </c>
      <c r="Z26" s="81">
        <f>VLOOKUP($C26,Data!$E:$AC,COLUMN(X15),FALSE)</f>
        <v>0.65591397849462363</v>
      </c>
      <c r="AA26" s="81">
        <f>VLOOKUP($C26,Data!$E:$AC,COLUMN(Y15),FALSE)</f>
        <v>0.32342215988779804</v>
      </c>
      <c r="AB26" s="81" t="str">
        <f>VLOOKUP($C26,Data!$E:$AE,COLUMN(Z15),FALSE)</f>
        <v>-</v>
      </c>
      <c r="AC26" s="81" t="str">
        <f>VLOOKUP($C26,Data!$E:$AE,COLUMN(AA15),FALSE)</f>
        <v>-</v>
      </c>
    </row>
    <row r="27" spans="2:29" ht="16.5" thickBot="1" x14ac:dyDescent="0.3">
      <c r="B27" s="65"/>
      <c r="C27" s="97" t="s">
        <v>15225</v>
      </c>
      <c r="D27" s="75" t="str">
        <f>VLOOKUP(C27,Data!$E$11:$G$46,2,FALSE)</f>
        <v>300 - GENERAL MEDICINE - RISK MANAGED</v>
      </c>
      <c r="E27" s="75">
        <f>VLOOKUP(C27,Data!$E$11:$H$46,3,FALSE)</f>
        <v>0</v>
      </c>
      <c r="F27" s="74">
        <f>VLOOKUP($C27,Data!$E:$AC,COLUMN(D36),FALSE)</f>
        <v>1430.5</v>
      </c>
      <c r="G27" s="74">
        <f>VLOOKUP($C27,Data!$E:$AC,COLUMN(E36),FALSE)</f>
        <v>1279.3333333333333</v>
      </c>
      <c r="H27" s="74">
        <f>VLOOKUP($C27,Data!$E:$AC,COLUMN(F36),FALSE)</f>
        <v>2144.5</v>
      </c>
      <c r="I27" s="74">
        <f>VLOOKUP($C27,Data!$E:$AC,COLUMN(G36),FALSE)</f>
        <v>2049</v>
      </c>
      <c r="J27" s="74">
        <f>VLOOKUP($C27,Data!$E:$AC,COLUMN(H35),FALSE)</f>
        <v>0</v>
      </c>
      <c r="K27" s="74">
        <f>VLOOKUP($C27,Data!$E:$AC,COLUMN(I35),FALSE)</f>
        <v>0</v>
      </c>
      <c r="L27" s="74">
        <f>VLOOKUP($C27,Data!$E:$AC,COLUMN(J35),FALSE)</f>
        <v>0</v>
      </c>
      <c r="M27" s="74">
        <f>VLOOKUP($C27,Data!$E:$AC,COLUMN(K35),FALSE)</f>
        <v>0</v>
      </c>
      <c r="N27" s="74">
        <f>VLOOKUP($C27,Data!$E:$AC,COLUMN(L35),FALSE)</f>
        <v>1069.5</v>
      </c>
      <c r="O27" s="74">
        <f>VLOOKUP($C27,Data!$E:$AC,COLUMN(M35),FALSE)</f>
        <v>1207.6666666666667</v>
      </c>
      <c r="P27" s="74">
        <f>VLOOKUP($C27,Data!$E:$AC,COLUMN(N35),FALSE)</f>
        <v>1426</v>
      </c>
      <c r="Q27" s="74">
        <f>VLOOKUP($C27,Data!$E:$AC,COLUMN(O35),FALSE)</f>
        <v>1468.5</v>
      </c>
      <c r="R27" s="74">
        <f>VLOOKUP($C27,Data!$E:$AC,COLUMN(P35),FALSE)</f>
        <v>0</v>
      </c>
      <c r="S27" s="74">
        <f>VLOOKUP($C27,Data!$E:$AC,COLUMN(Q35),FALSE)</f>
        <v>0</v>
      </c>
      <c r="T27" s="74">
        <f>VLOOKUP($C27,Data!$E:$AC,COLUMN(R35),FALSE)</f>
        <v>0</v>
      </c>
      <c r="U27" s="74">
        <f>VLOOKUP($C27,Data!$E:$AC,COLUMN(S35),FALSE)</f>
        <v>0</v>
      </c>
      <c r="V27" s="81">
        <f>VLOOKUP($C27,Data!$E:$AC,COLUMN(T35),FALSE)</f>
        <v>0.89432599324245599</v>
      </c>
      <c r="W27" s="81">
        <f>VLOOKUP($C27,Data!$E:$AC,COLUMN(U35),FALSE)</f>
        <v>0.95546747493588247</v>
      </c>
      <c r="X27" s="81" t="str">
        <f>VLOOKUP($C27,Data!$E:$AC,COLUMN(V35),FALSE)</f>
        <v>-</v>
      </c>
      <c r="Y27" s="81" t="str">
        <f>VLOOKUP($C27,Data!$E:$AC,COLUMN(W35),FALSE)</f>
        <v>-</v>
      </c>
      <c r="Z27" s="81">
        <f>VLOOKUP($C27,Data!$E:$AC,COLUMN(X35),FALSE)</f>
        <v>1.1291880941249806</v>
      </c>
      <c r="AA27" s="81">
        <f>VLOOKUP($C27,Data!$E:$AC,COLUMN(Y35),FALSE)</f>
        <v>1.029803646563815</v>
      </c>
      <c r="AB27" s="81" t="str">
        <f>VLOOKUP($C27,Data!$E:$AE,COLUMN(Z35),FALSE)</f>
        <v>-</v>
      </c>
      <c r="AC27" s="81" t="str">
        <f>VLOOKUP($C27,Data!$E:$AE,COLUMN(AA35),FALSE)</f>
        <v>-</v>
      </c>
    </row>
    <row r="28" spans="2:29" ht="16.5" thickBot="1" x14ac:dyDescent="0.3">
      <c r="B28" s="65"/>
      <c r="C28" s="97" t="s">
        <v>15262</v>
      </c>
      <c r="D28" s="75" t="str">
        <f>VLOOKUP(C28,Data!$E$11:$G$46,2,FALSE)</f>
        <v>100 - GENERAL SURGERY - RISK MANAGED</v>
      </c>
      <c r="E28" s="75">
        <f>VLOOKUP(C28,Data!$E$11:$H$46,3,FALSE)</f>
        <v>0</v>
      </c>
      <c r="F28" s="74">
        <f>VLOOKUP($C28,Data!$E:$AC,COLUMN(D16),FALSE)</f>
        <v>2037</v>
      </c>
      <c r="G28" s="74">
        <f>VLOOKUP($C28,Data!$E:$AC,COLUMN(E16),FALSE)</f>
        <v>1977.5</v>
      </c>
      <c r="H28" s="74">
        <f>VLOOKUP($C28,Data!$E:$AC,COLUMN(F16),FALSE)</f>
        <v>1269.5</v>
      </c>
      <c r="I28" s="74">
        <f>VLOOKUP($C28,Data!$E:$AC,COLUMN(G16),FALSE)</f>
        <v>957.75</v>
      </c>
      <c r="J28" s="74">
        <f>VLOOKUP($C28,Data!$E:$AC,COLUMN(H16),FALSE)</f>
        <v>161</v>
      </c>
      <c r="K28" s="74">
        <f>VLOOKUP($C28,Data!$E:$AC,COLUMN(I16),FALSE)</f>
        <v>161</v>
      </c>
      <c r="L28" s="74">
        <f>VLOOKUP($C28,Data!$E:$AC,COLUMN(J16),FALSE)</f>
        <v>0</v>
      </c>
      <c r="M28" s="74">
        <f>VLOOKUP($C28,Data!$E:$AC,COLUMN(K16),FALSE)</f>
        <v>0</v>
      </c>
      <c r="N28" s="74">
        <f>VLOOKUP($C28,Data!$E:$AC,COLUMN(L16),FALSE)</f>
        <v>1782.5</v>
      </c>
      <c r="O28" s="74">
        <f>VLOOKUP($C28,Data!$E:$AC,COLUMN(M16),FALSE)</f>
        <v>1766.5</v>
      </c>
      <c r="P28" s="74">
        <f>VLOOKUP($C28,Data!$E:$AC,COLUMN(N16),FALSE)</f>
        <v>1332</v>
      </c>
      <c r="Q28" s="74">
        <f>VLOOKUP($C28,Data!$E:$AC,COLUMN(O16),FALSE)</f>
        <v>1196</v>
      </c>
      <c r="R28" s="74">
        <f>VLOOKUP($C28,Data!$E:$AC,COLUMN(P16),FALSE)</f>
        <v>92</v>
      </c>
      <c r="S28" s="74">
        <f>VLOOKUP($C28,Data!$E:$AC,COLUMN(Q16),FALSE)</f>
        <v>92</v>
      </c>
      <c r="T28" s="74">
        <f>VLOOKUP($C28,Data!$E:$AC,COLUMN(R16),FALSE)</f>
        <v>0</v>
      </c>
      <c r="U28" s="74">
        <f>VLOOKUP($C28,Data!$E:$AC,COLUMN(S16),FALSE)</f>
        <v>0</v>
      </c>
      <c r="V28" s="81">
        <f>VLOOKUP($C28,Data!$E:$AC,COLUMN(T16),FALSE)</f>
        <v>0.97079037800687284</v>
      </c>
      <c r="W28" s="81">
        <f>VLOOKUP($C28,Data!$E:$AC,COLUMN(U16),FALSE)</f>
        <v>0.75443087829854272</v>
      </c>
      <c r="X28" s="81">
        <f>VLOOKUP($C28,Data!$E:$AC,COLUMN(V16),FALSE)</f>
        <v>1</v>
      </c>
      <c r="Y28" s="81" t="str">
        <f>VLOOKUP($C28,Data!$E:$AC,COLUMN(W16),FALSE)</f>
        <v>-</v>
      </c>
      <c r="Z28" s="81">
        <f>VLOOKUP($C28,Data!$E:$AC,COLUMN(X16),FALSE)</f>
        <v>0.9910238429172511</v>
      </c>
      <c r="AA28" s="81">
        <f>VLOOKUP($C28,Data!$E:$AC,COLUMN(Y16),FALSE)</f>
        <v>0.89789789789789787</v>
      </c>
      <c r="AB28" s="81">
        <f>VLOOKUP($C28,Data!$E:$AE,COLUMN(Z16),FALSE)</f>
        <v>1</v>
      </c>
      <c r="AC28" s="81" t="str">
        <f>VLOOKUP($C28,Data!$E:$AE,COLUMN(AA16),FALSE)</f>
        <v>-</v>
      </c>
    </row>
    <row r="29" spans="2:29" ht="16.5" thickBot="1" x14ac:dyDescent="0.3">
      <c r="B29" s="65"/>
      <c r="C29" s="97" t="s">
        <v>15227</v>
      </c>
      <c r="D29" s="75" t="str">
        <f>VLOOKUP(C29,Data!$E$11:$G$46,2,FALSE)</f>
        <v>422 - NEONATOLOGY - PROTECTED</v>
      </c>
      <c r="E29" s="75">
        <f>VLOOKUP(C29,Data!$E$11:$H$46,3,FALSE)</f>
        <v>0</v>
      </c>
      <c r="F29" s="74">
        <f>VLOOKUP($C29,Data!$E:$AC,COLUMN(D19),FALSE)</f>
        <v>1426</v>
      </c>
      <c r="G29" s="74">
        <f>VLOOKUP($C29,Data!$E:$AC,COLUMN(E19),FALSE)</f>
        <v>1140</v>
      </c>
      <c r="H29" s="74">
        <f>VLOOKUP($C29,Data!$E:$AC,COLUMN(F19),FALSE)</f>
        <v>344.25</v>
      </c>
      <c r="I29" s="74">
        <f>VLOOKUP($C29,Data!$E:$AC,COLUMN(G19),FALSE)</f>
        <v>257.5</v>
      </c>
      <c r="J29" s="74">
        <f>VLOOKUP($C29,Data!$E:$AC,COLUMN(H17),FALSE)</f>
        <v>0</v>
      </c>
      <c r="K29" s="74">
        <f>VLOOKUP($C29,Data!$E:$AC,COLUMN(I17),FALSE)</f>
        <v>0</v>
      </c>
      <c r="L29" s="74">
        <f>VLOOKUP($C29,Data!$E:$AC,COLUMN(J17),FALSE)</f>
        <v>0</v>
      </c>
      <c r="M29" s="74">
        <f>VLOOKUP($C29,Data!$E:$AC,COLUMN(K17),FALSE)</f>
        <v>0</v>
      </c>
      <c r="N29" s="74">
        <f>VLOOKUP($C29,Data!$E:$AC,COLUMN(L17),FALSE)</f>
        <v>1426</v>
      </c>
      <c r="O29" s="74">
        <f>VLOOKUP($C29,Data!$E:$AC,COLUMN(M17),FALSE)</f>
        <v>1145.5</v>
      </c>
      <c r="P29" s="74">
        <f>VLOOKUP($C29,Data!$E:$AC,COLUMN(N17),FALSE)</f>
        <v>356.5</v>
      </c>
      <c r="Q29" s="74">
        <f>VLOOKUP($C29,Data!$E:$AC,COLUMN(O17),FALSE)</f>
        <v>276</v>
      </c>
      <c r="R29" s="74">
        <f>VLOOKUP($C29,Data!$E:$AC,COLUMN(P17),FALSE)</f>
        <v>0</v>
      </c>
      <c r="S29" s="74">
        <f>VLOOKUP($C29,Data!$E:$AC,COLUMN(Q17),FALSE)</f>
        <v>0</v>
      </c>
      <c r="T29" s="74">
        <f>VLOOKUP($C29,Data!$E:$AC,COLUMN(R17),FALSE)</f>
        <v>0</v>
      </c>
      <c r="U29" s="74">
        <f>VLOOKUP($C29,Data!$E:$AC,COLUMN(S17),FALSE)</f>
        <v>0</v>
      </c>
      <c r="V29" s="81">
        <f>VLOOKUP($C29,Data!$E:$AC,COLUMN(T17),FALSE)</f>
        <v>0.79943899018232822</v>
      </c>
      <c r="W29" s="81">
        <f>VLOOKUP($C29,Data!$E:$AC,COLUMN(U17),FALSE)</f>
        <v>0.74800290486564991</v>
      </c>
      <c r="X29" s="81" t="str">
        <f>VLOOKUP($C29,Data!$E:$AC,COLUMN(V17),FALSE)</f>
        <v>-</v>
      </c>
      <c r="Y29" s="81" t="str">
        <f>VLOOKUP($C29,Data!$E:$AC,COLUMN(W17),FALSE)</f>
        <v>-</v>
      </c>
      <c r="Z29" s="81">
        <f>VLOOKUP($C29,Data!$E:$AC,COLUMN(X17),FALSE)</f>
        <v>0.80329593267882193</v>
      </c>
      <c r="AA29" s="81">
        <f>VLOOKUP($C29,Data!$E:$AC,COLUMN(Y17),FALSE)</f>
        <v>0.77419354838709675</v>
      </c>
      <c r="AB29" s="81" t="str">
        <f>VLOOKUP($C29,Data!$E:$AE,COLUMN(Z17),FALSE)</f>
        <v>-</v>
      </c>
      <c r="AC29" s="81" t="str">
        <f>VLOOKUP($C29,Data!$E:$AE,COLUMN(AA17),FALSE)</f>
        <v>-</v>
      </c>
    </row>
    <row r="30" spans="2:29" ht="16.5" thickBot="1" x14ac:dyDescent="0.3">
      <c r="B30" s="65"/>
      <c r="C30" s="97" t="s">
        <v>15229</v>
      </c>
      <c r="D30" s="75" t="str">
        <f>VLOOKUP(C30,Data!$E$11:$G$49,2,FALSE)</f>
        <v>300 - GENERAL MEDICINE - RISK MANAGED</v>
      </c>
      <c r="E30" s="75" t="str">
        <f>IFERROR(VLOOKUP(D30,Data!$E$11:$G$50,2,FALSE),"")</f>
        <v/>
      </c>
      <c r="F30" s="74">
        <f>VLOOKUP($C30,Data!$E:$AC,COLUMN(D20),FALSE)</f>
        <v>1432.5</v>
      </c>
      <c r="G30" s="74">
        <f>VLOOKUP($C30,Data!$E:$AC,COLUMN(E20),FALSE)</f>
        <v>1254.5</v>
      </c>
      <c r="H30" s="74">
        <f>VLOOKUP($C30,Data!$E:$AC,COLUMN(F20),FALSE)</f>
        <v>2142.8833333333332</v>
      </c>
      <c r="I30" s="74">
        <f>VLOOKUP($C30,Data!$E:$AC,COLUMN(G20),FALSE)</f>
        <v>1887.75</v>
      </c>
      <c r="J30" s="74">
        <f>VLOOKUP($C30,Data!$E:$AC,COLUMN(H19),FALSE)</f>
        <v>0</v>
      </c>
      <c r="K30" s="74">
        <f>VLOOKUP($C30,Data!$E:$AC,COLUMN(I19),FALSE)</f>
        <v>0</v>
      </c>
      <c r="L30" s="74">
        <f>VLOOKUP($C30,Data!$E:$AC,COLUMN(J19),FALSE)</f>
        <v>0</v>
      </c>
      <c r="M30" s="74">
        <f>VLOOKUP($C30,Data!$E:$AC,COLUMN(K19),FALSE)</f>
        <v>0</v>
      </c>
      <c r="N30" s="74">
        <f>VLOOKUP($C30,Data!$E:$AC,COLUMN(L19),FALSE)</f>
        <v>1069.5</v>
      </c>
      <c r="O30" s="74">
        <f>VLOOKUP($C30,Data!$E:$AC,COLUMN(M19),FALSE)</f>
        <v>1081</v>
      </c>
      <c r="P30" s="74">
        <f>VLOOKUP($C30,Data!$E:$AC,COLUMN(N19),FALSE)</f>
        <v>1426</v>
      </c>
      <c r="Q30" s="74">
        <f>VLOOKUP($C30,Data!$E:$AC,COLUMN(O19),FALSE)</f>
        <v>1357</v>
      </c>
      <c r="R30" s="74">
        <f>VLOOKUP($C30,Data!$E:$AC,COLUMN(P19),FALSE)</f>
        <v>0</v>
      </c>
      <c r="S30" s="74">
        <f>VLOOKUP($C30,Data!$E:$AC,COLUMN(Q19),FALSE)</f>
        <v>0</v>
      </c>
      <c r="T30" s="74">
        <f>VLOOKUP($C30,Data!$E:$AC,COLUMN(R19),FALSE)</f>
        <v>0</v>
      </c>
      <c r="U30" s="74">
        <f>VLOOKUP($C30,Data!$E:$AC,COLUMN(S19),FALSE)</f>
        <v>0</v>
      </c>
      <c r="V30" s="81">
        <f>VLOOKUP($C30,Data!$E:$AC,COLUMN(T19),FALSE)</f>
        <v>0.87574171029668413</v>
      </c>
      <c r="W30" s="81">
        <f>VLOOKUP($C30,Data!$E:$AC,COLUMN(U19),FALSE)</f>
        <v>0.88093923296493049</v>
      </c>
      <c r="X30" s="81" t="str">
        <f>VLOOKUP($C30,Data!$E:$AC,COLUMN(V19),FALSE)</f>
        <v>-</v>
      </c>
      <c r="Y30" s="81" t="str">
        <f>VLOOKUP($C30,Data!$E:$AC,COLUMN(W19),FALSE)</f>
        <v>-</v>
      </c>
      <c r="Z30" s="81">
        <f>VLOOKUP($C30,Data!$E:$AC,COLUMN(X19),FALSE)</f>
        <v>1.010752688172043</v>
      </c>
      <c r="AA30" s="81">
        <f>VLOOKUP($C30,Data!$E:$AC,COLUMN(Y19),FALSE)</f>
        <v>0.95161290322580649</v>
      </c>
      <c r="AB30" s="81" t="str">
        <f>VLOOKUP($C30,Data!$E:$AE,COLUMN(Z19),FALSE)</f>
        <v>-</v>
      </c>
      <c r="AC30" s="81" t="str">
        <f>VLOOKUP($C30,Data!$E:$AE,COLUMN(AA19),FALSE)</f>
        <v>-</v>
      </c>
    </row>
    <row r="31" spans="2:29" ht="16.5" thickBot="1" x14ac:dyDescent="0.3">
      <c r="B31" s="65"/>
      <c r="C31" s="97" t="s">
        <v>15230</v>
      </c>
      <c r="D31" s="75" t="str">
        <f>VLOOKUP(C31,Data!$E$11:$G$50,2,FALSE)</f>
        <v>301 - GASTROENTEROLOGY - RISK MANAGED</v>
      </c>
      <c r="E31" s="75" t="str">
        <f>IFERROR(VLOOKUP(D31,Data!$E$11:$G$50,2,FALSE),"")</f>
        <v/>
      </c>
      <c r="F31" s="74">
        <f>VLOOKUP($C31,Data!$E:$AC,COLUMN(D21),FALSE)</f>
        <v>1423.25</v>
      </c>
      <c r="G31" s="74">
        <f>VLOOKUP($C31,Data!$E:$AC,COLUMN(E21),FALSE)</f>
        <v>1391</v>
      </c>
      <c r="H31" s="74">
        <f>VLOOKUP($C31,Data!$E:$AC,COLUMN(F21),FALSE)</f>
        <v>1426</v>
      </c>
      <c r="I31" s="74">
        <f>VLOOKUP($C31,Data!$E:$AC,COLUMN(G21),FALSE)</f>
        <v>1247.8333333333333</v>
      </c>
      <c r="J31" s="74">
        <f>VLOOKUP($C31,Data!$E:$AC,COLUMN(H20),FALSE)</f>
        <v>0</v>
      </c>
      <c r="K31" s="74">
        <f>VLOOKUP($C31,Data!$E:$AC,COLUMN(I20),FALSE)</f>
        <v>0</v>
      </c>
      <c r="L31" s="74">
        <f>VLOOKUP($C31,Data!$E:$AC,COLUMN(J20),FALSE)</f>
        <v>0</v>
      </c>
      <c r="M31" s="74">
        <f>VLOOKUP($C31,Data!$E:$AC,COLUMN(K20),FALSE)</f>
        <v>0</v>
      </c>
      <c r="N31" s="74">
        <f>VLOOKUP($C31,Data!$E:$AC,COLUMN(L20),FALSE)</f>
        <v>1069.5</v>
      </c>
      <c r="O31" s="74">
        <f>VLOOKUP($C31,Data!$E:$AC,COLUMN(M20),FALSE)</f>
        <v>1224.5</v>
      </c>
      <c r="P31" s="74">
        <f>VLOOKUP($C31,Data!$E:$AC,COLUMN(N20),FALSE)</f>
        <v>1069.5</v>
      </c>
      <c r="Q31" s="74">
        <f>VLOOKUP($C31,Data!$E:$AC,COLUMN(O20),FALSE)</f>
        <v>1089.5</v>
      </c>
      <c r="R31" s="74">
        <f>VLOOKUP($C31,Data!$E:$AC,COLUMN(P20),FALSE)</f>
        <v>0</v>
      </c>
      <c r="S31" s="74">
        <f>VLOOKUP($C31,Data!$E:$AC,COLUMN(Q20),FALSE)</f>
        <v>0</v>
      </c>
      <c r="T31" s="74">
        <f>VLOOKUP($C31,Data!$E:$AC,COLUMN(R20),FALSE)</f>
        <v>0</v>
      </c>
      <c r="U31" s="74">
        <f>VLOOKUP($C31,Data!$E:$AC,COLUMN(S20),FALSE)</f>
        <v>0</v>
      </c>
      <c r="V31" s="81">
        <f>VLOOKUP($C31,Data!$E:$AC,COLUMN(T20),FALSE)</f>
        <v>0.97734059371157567</v>
      </c>
      <c r="W31" s="81">
        <f>VLOOKUP($C31,Data!$E:$AC,COLUMN(U20),FALSE)</f>
        <v>0.87505843852267406</v>
      </c>
      <c r="X31" s="81" t="str">
        <f>VLOOKUP($C31,Data!$E:$AC,COLUMN(V20),FALSE)</f>
        <v>-</v>
      </c>
      <c r="Y31" s="81" t="str">
        <f>VLOOKUP($C31,Data!$E:$AC,COLUMN(W20),FALSE)</f>
        <v>-</v>
      </c>
      <c r="Z31" s="81">
        <f>VLOOKUP($C31,Data!$E:$AC,COLUMN(X20),FALSE)</f>
        <v>1.144927536231884</v>
      </c>
      <c r="AA31" s="81">
        <f>VLOOKUP($C31,Data!$E:$AC,COLUMN(Y20),FALSE)</f>
        <v>1.0187003272557269</v>
      </c>
      <c r="AB31" s="81" t="str">
        <f>VLOOKUP($C31,Data!$E:$AE,COLUMN(Z20),FALSE)</f>
        <v>-</v>
      </c>
      <c r="AC31" s="81" t="str">
        <f>VLOOKUP($C31,Data!$E:$AE,COLUMN(AA20),FALSE)</f>
        <v>-</v>
      </c>
    </row>
    <row r="32" spans="2:29" ht="16.5" hidden="1" thickBot="1" x14ac:dyDescent="0.3">
      <c r="B32" s="65"/>
      <c r="C32" s="97" t="s">
        <v>15279</v>
      </c>
      <c r="D32" s="75" t="e">
        <f>VLOOKUP(C32,Data!$E$11:$G$50,2,FALSE)</f>
        <v>#N/A</v>
      </c>
      <c r="E32" s="75" t="str">
        <f>IFERROR(VLOOKUP(D32,Data!$E$11:$G$50,2,FALSE),"")</f>
        <v/>
      </c>
      <c r="F32" s="74" t="e">
        <f>VLOOKUP($C32,Data!$E:$AC,COLUMN(D22),FALSE)</f>
        <v>#N/A</v>
      </c>
      <c r="G32" s="74" t="e">
        <f>VLOOKUP($C32,Data!$E:$AC,COLUMN(E22),FALSE)</f>
        <v>#N/A</v>
      </c>
      <c r="H32" s="74" t="e">
        <f>VLOOKUP($C32,Data!$E:$AC,COLUMN(F22),FALSE)</f>
        <v>#N/A</v>
      </c>
      <c r="I32" s="74" t="e">
        <f>VLOOKUP($C32,Data!$E:$AC,COLUMN(G22),FALSE)</f>
        <v>#N/A</v>
      </c>
      <c r="J32" s="74" t="e">
        <f>VLOOKUP($C32,Data!$E:$AC,COLUMN(H21),FALSE)</f>
        <v>#N/A</v>
      </c>
      <c r="K32" s="74" t="e">
        <f>VLOOKUP($C32,Data!$E:$AC,COLUMN(I21),FALSE)</f>
        <v>#N/A</v>
      </c>
      <c r="L32" s="74" t="e">
        <f>VLOOKUP($C32,Data!$E:$AC,COLUMN(J21),FALSE)</f>
        <v>#N/A</v>
      </c>
      <c r="M32" s="74" t="e">
        <f>VLOOKUP($C32,Data!$E:$AC,COLUMN(K21),FALSE)</f>
        <v>#N/A</v>
      </c>
      <c r="N32" s="74" t="e">
        <f>VLOOKUP($C32,Data!$E:$AC,COLUMN(L21),FALSE)</f>
        <v>#N/A</v>
      </c>
      <c r="O32" s="74" t="e">
        <f>VLOOKUP($C32,Data!$E:$AC,COLUMN(M21),FALSE)</f>
        <v>#N/A</v>
      </c>
      <c r="P32" s="74" t="e">
        <f>VLOOKUP($C32,Data!$E:$AC,COLUMN(N21),FALSE)</f>
        <v>#N/A</v>
      </c>
      <c r="Q32" s="74" t="e">
        <f>VLOOKUP($C32,Data!$E:$AC,COLUMN(O21),FALSE)</f>
        <v>#N/A</v>
      </c>
      <c r="R32" s="74" t="e">
        <f>VLOOKUP($C32,Data!$E:$AC,COLUMN(P21),FALSE)</f>
        <v>#N/A</v>
      </c>
      <c r="S32" s="74" t="e">
        <f>VLOOKUP($C32,Data!$E:$AC,COLUMN(Q21),FALSE)</f>
        <v>#N/A</v>
      </c>
      <c r="T32" s="74" t="e">
        <f>VLOOKUP($C32,Data!$E:$AC,COLUMN(R21),FALSE)</f>
        <v>#N/A</v>
      </c>
      <c r="U32" s="74" t="e">
        <f>VLOOKUP($C32,Data!$E:$AC,COLUMN(S21),FALSE)</f>
        <v>#N/A</v>
      </c>
      <c r="V32" s="81" t="e">
        <f>VLOOKUP($C32,Data!$E:$AC,COLUMN(T21),FALSE)</f>
        <v>#N/A</v>
      </c>
      <c r="W32" s="81" t="e">
        <f>VLOOKUP($C32,Data!$E:$AC,COLUMN(U21),FALSE)</f>
        <v>#N/A</v>
      </c>
      <c r="X32" s="81" t="e">
        <f>VLOOKUP($C32,Data!$E:$AC,COLUMN(V21),FALSE)</f>
        <v>#N/A</v>
      </c>
      <c r="Y32" s="81" t="e">
        <f>VLOOKUP($C32,Data!$E:$AC,COLUMN(W21),FALSE)</f>
        <v>#N/A</v>
      </c>
      <c r="Z32" s="81" t="e">
        <f>VLOOKUP($C32,Data!$E:$AC,COLUMN(X21),FALSE)</f>
        <v>#N/A</v>
      </c>
      <c r="AA32" s="81" t="e">
        <f>VLOOKUP($C32,Data!$E:$AC,COLUMN(Y21),FALSE)</f>
        <v>#N/A</v>
      </c>
      <c r="AB32" s="81" t="e">
        <f>VLOOKUP($C32,Data!$E:$AE,COLUMN(Z21),FALSE)</f>
        <v>#N/A</v>
      </c>
      <c r="AC32" s="81" t="e">
        <f>VLOOKUP($C32,Data!$E:$AE,COLUMN(AA21),FALSE)</f>
        <v>#N/A</v>
      </c>
    </row>
    <row r="33" spans="2:29" ht="16.5" thickBot="1" x14ac:dyDescent="0.3">
      <c r="B33" s="65" t="s">
        <v>795</v>
      </c>
      <c r="C33" s="97" t="s">
        <v>15215</v>
      </c>
      <c r="D33" s="75" t="str">
        <f>VLOOKUP(C33,Data!$E$11:$G$50,2,FALSE)</f>
        <v>320 - CARDIOLOGY - RISK MANAGED</v>
      </c>
      <c r="E33" s="75" t="str">
        <f>IFERROR(VLOOKUP(D33,Data!$E$11:$G$50,2,FALSE),"")</f>
        <v/>
      </c>
      <c r="F33" s="74">
        <f>VLOOKUP($C33,Data!$E:$AC,COLUMN(D23),FALSE)</f>
        <v>1427.75</v>
      </c>
      <c r="G33" s="74">
        <f>VLOOKUP($C33,Data!$E:$AC,COLUMN(E23),FALSE)</f>
        <v>1355.6666666666667</v>
      </c>
      <c r="H33" s="74">
        <f>VLOOKUP($C33,Data!$E:$AC,COLUMN(F23),FALSE)</f>
        <v>2139</v>
      </c>
      <c r="I33" s="74">
        <f>VLOOKUP($C33,Data!$E:$AC,COLUMN(G23),FALSE)</f>
        <v>1757.75</v>
      </c>
      <c r="J33" s="74">
        <f>VLOOKUP($C33,Data!$E:$AC,COLUMN(H22),FALSE)</f>
        <v>0</v>
      </c>
      <c r="K33" s="74">
        <f>VLOOKUP($C33,Data!$E:$AC,COLUMN(I22),FALSE)</f>
        <v>0</v>
      </c>
      <c r="L33" s="74">
        <f>VLOOKUP($C33,Data!$E:$AC,COLUMN(J22),FALSE)</f>
        <v>0</v>
      </c>
      <c r="M33" s="74">
        <f>VLOOKUP($C33,Data!$E:$AC,COLUMN(K22),FALSE)</f>
        <v>0</v>
      </c>
      <c r="N33" s="74">
        <f>VLOOKUP($C33,Data!$E:$AC,COLUMN(L22),FALSE)</f>
        <v>1069.5</v>
      </c>
      <c r="O33" s="74">
        <f>VLOOKUP($C33,Data!$E:$AC,COLUMN(M22),FALSE)</f>
        <v>1058</v>
      </c>
      <c r="P33" s="74">
        <f>VLOOKUP($C33,Data!$E:$AC,COLUMN(N22),FALSE)</f>
        <v>1426</v>
      </c>
      <c r="Q33" s="74">
        <f>VLOOKUP($C33,Data!$E:$AC,COLUMN(O22),FALSE)</f>
        <v>1518</v>
      </c>
      <c r="R33" s="74">
        <f>VLOOKUP($C33,Data!$E:$AC,COLUMN(P22),FALSE)</f>
        <v>0</v>
      </c>
      <c r="S33" s="74">
        <f>VLOOKUP($C33,Data!$E:$AC,COLUMN(Q22),FALSE)</f>
        <v>0</v>
      </c>
      <c r="T33" s="74">
        <f>VLOOKUP($C33,Data!$E:$AC,COLUMN(R22),FALSE)</f>
        <v>0</v>
      </c>
      <c r="U33" s="74">
        <f>VLOOKUP($C33,Data!$E:$AC,COLUMN(S22),FALSE)</f>
        <v>0</v>
      </c>
      <c r="V33" s="81">
        <f>VLOOKUP($C33,Data!$E:$AC,COLUMN(T22),FALSE)</f>
        <v>0.94951263643261552</v>
      </c>
      <c r="W33" s="81">
        <f>VLOOKUP($C33,Data!$E:$AC,COLUMN(U22),FALSE)</f>
        <v>0.82176250584385224</v>
      </c>
      <c r="X33" s="81" t="str">
        <f>VLOOKUP($C33,Data!$E:$AC,COLUMN(V22),FALSE)</f>
        <v>-</v>
      </c>
      <c r="Y33" s="81" t="str">
        <f>VLOOKUP($C33,Data!$E:$AC,COLUMN(W22),FALSE)</f>
        <v>-</v>
      </c>
      <c r="Z33" s="81">
        <f>VLOOKUP($C33,Data!$E:$AC,COLUMN(X22),FALSE)</f>
        <v>0.989247311827957</v>
      </c>
      <c r="AA33" s="81">
        <f>VLOOKUP($C33,Data!$E:$AC,COLUMN(Y22),FALSE)</f>
        <v>1.064516129032258</v>
      </c>
      <c r="AB33" s="81" t="str">
        <f>VLOOKUP($C33,Data!$E:$AE,COLUMN(Z22),FALSE)</f>
        <v>-</v>
      </c>
      <c r="AC33" s="81" t="str">
        <f>VLOOKUP($C33,Data!$E:$AE,COLUMN(AA22),FALSE)</f>
        <v>-</v>
      </c>
    </row>
    <row r="34" spans="2:29" ht="16.5" thickBot="1" x14ac:dyDescent="0.3">
      <c r="B34" s="65"/>
      <c r="C34" s="97" t="s">
        <v>15216</v>
      </c>
      <c r="D34" s="75" t="str">
        <f>VLOOKUP(C34,Data!$E$11:$G$50,2,FALSE)</f>
        <v>301 - GASTROENTEROLOGY - RISK MANAGED</v>
      </c>
      <c r="E34" s="75" t="str">
        <f>IFERROR(VLOOKUP(D34,Data!$E$11:$G$50,2,FALSE),"")</f>
        <v/>
      </c>
      <c r="F34" s="74">
        <f>VLOOKUP($C34,Data!$E:$AC,COLUMN(D24),FALSE)</f>
        <v>1448.75</v>
      </c>
      <c r="G34" s="74">
        <f>VLOOKUP($C34,Data!$E:$AC,COLUMN(E24),FALSE)</f>
        <v>1289.7</v>
      </c>
      <c r="H34" s="74">
        <f>VLOOKUP($C34,Data!$E:$AC,COLUMN(F24),FALSE)</f>
        <v>1437.5</v>
      </c>
      <c r="I34" s="74">
        <f>VLOOKUP($C34,Data!$E:$AC,COLUMN(G24),FALSE)</f>
        <v>1419.5</v>
      </c>
      <c r="J34" s="74">
        <f>VLOOKUP($C34,Data!$E:$AC,COLUMN(H23),FALSE)</f>
        <v>0</v>
      </c>
      <c r="K34" s="74">
        <f>VLOOKUP($C34,Data!$E:$AC,COLUMN(I23),FALSE)</f>
        <v>0</v>
      </c>
      <c r="L34" s="74">
        <f>VLOOKUP($C34,Data!$E:$AC,COLUMN(J23),FALSE)</f>
        <v>0</v>
      </c>
      <c r="M34" s="74">
        <f>VLOOKUP($C34,Data!$E:$AC,COLUMN(K23),FALSE)</f>
        <v>0</v>
      </c>
      <c r="N34" s="74">
        <f>VLOOKUP($C34,Data!$E:$AC,COLUMN(L23),FALSE)</f>
        <v>1069.5</v>
      </c>
      <c r="O34" s="74">
        <f>VLOOKUP($C34,Data!$E:$AC,COLUMN(M23),FALSE)</f>
        <v>1046.5</v>
      </c>
      <c r="P34" s="74">
        <f>VLOOKUP($C34,Data!$E:$AC,COLUMN(N23),FALSE)</f>
        <v>1069.5</v>
      </c>
      <c r="Q34" s="74">
        <f>VLOOKUP($C34,Data!$E:$AC,COLUMN(O23),FALSE)</f>
        <v>1156.5</v>
      </c>
      <c r="R34" s="74">
        <f>VLOOKUP($C34,Data!$E:$AC,COLUMN(P23),FALSE)</f>
        <v>0</v>
      </c>
      <c r="S34" s="74">
        <f>VLOOKUP($C34,Data!$E:$AC,COLUMN(Q23),FALSE)</f>
        <v>0</v>
      </c>
      <c r="T34" s="74">
        <f>VLOOKUP($C34,Data!$E:$AC,COLUMN(R23),FALSE)</f>
        <v>0</v>
      </c>
      <c r="U34" s="74">
        <f>VLOOKUP($C34,Data!$E:$AC,COLUMN(S23),FALSE)</f>
        <v>0</v>
      </c>
      <c r="V34" s="81">
        <f>VLOOKUP($C34,Data!$E:$AC,COLUMN(T23),FALSE)</f>
        <v>0.89021570319240728</v>
      </c>
      <c r="W34" s="81">
        <f>VLOOKUP($C34,Data!$E:$AC,COLUMN(U23),FALSE)</f>
        <v>0.98747826086956525</v>
      </c>
      <c r="X34" s="81" t="str">
        <f>VLOOKUP($C34,Data!$E:$AC,COLUMN(V23),FALSE)</f>
        <v>-</v>
      </c>
      <c r="Y34" s="81" t="str">
        <f>VLOOKUP($C34,Data!$E:$AC,COLUMN(W23),FALSE)</f>
        <v>-</v>
      </c>
      <c r="Z34" s="81">
        <f>VLOOKUP($C34,Data!$E:$AC,COLUMN(X23),FALSE)</f>
        <v>0.978494623655914</v>
      </c>
      <c r="AA34" s="81">
        <f>VLOOKUP($C34,Data!$E:$AC,COLUMN(Y23),FALSE)</f>
        <v>1.0813464235624124</v>
      </c>
      <c r="AB34" s="81" t="str">
        <f>VLOOKUP($C34,Data!$E:$AE,COLUMN(Z23),FALSE)</f>
        <v>-</v>
      </c>
      <c r="AC34" s="81" t="str">
        <f>VLOOKUP($C34,Data!$E:$AE,COLUMN(AA23),FALSE)</f>
        <v>-</v>
      </c>
    </row>
    <row r="35" spans="2:29" ht="16.5" thickBot="1" x14ac:dyDescent="0.3">
      <c r="B35" s="65"/>
      <c r="C35" s="97" t="s">
        <v>15256</v>
      </c>
      <c r="D35" s="75" t="str">
        <f>VLOOKUP(C35,Data!$E$11:$G$50,2,FALSE)</f>
        <v>320 - CARDIOLOGY - STANDARD</v>
      </c>
      <c r="E35" s="75" t="str">
        <f>IFERROR(VLOOKUP(D35,Data!$E$11:$G$50,2,FALSE),"")</f>
        <v/>
      </c>
      <c r="F35" s="74">
        <f>VLOOKUP($C35,Data!$E:$AC,COLUMN(D27),FALSE)</f>
        <v>2392</v>
      </c>
      <c r="G35" s="74">
        <f>VLOOKUP($C35,Data!$E:$AC,COLUMN(E27),FALSE)</f>
        <v>1991.75</v>
      </c>
      <c r="H35" s="74">
        <f>VLOOKUP($C35,Data!$E:$AC,COLUMN(F27),FALSE)</f>
        <v>359.5</v>
      </c>
      <c r="I35" s="74">
        <f>VLOOKUP($C35,Data!$E:$AC,COLUMN(G27),FALSE)</f>
        <v>302.75</v>
      </c>
      <c r="J35" s="74">
        <f>VLOOKUP($C35,Data!$E:$AC,COLUMN(H24),FALSE)</f>
        <v>0</v>
      </c>
      <c r="K35" s="74">
        <f>VLOOKUP($C35,Data!$E:$AC,COLUMN(I24),FALSE)</f>
        <v>0</v>
      </c>
      <c r="L35" s="74">
        <f>VLOOKUP($C35,Data!$E:$AC,COLUMN(J24),FALSE)</f>
        <v>0</v>
      </c>
      <c r="M35" s="74">
        <f>VLOOKUP($C35,Data!$E:$AC,COLUMN(K24),FALSE)</f>
        <v>0</v>
      </c>
      <c r="N35" s="74">
        <f>VLOOKUP($C35,Data!$E:$AC,COLUMN(L24),FALSE)</f>
        <v>2139</v>
      </c>
      <c r="O35" s="74">
        <f>VLOOKUP($C35,Data!$E:$AC,COLUMN(M24),FALSE)</f>
        <v>2082</v>
      </c>
      <c r="P35" s="74">
        <f>VLOOKUP($C35,Data!$E:$AC,COLUMN(N24),FALSE)</f>
        <v>0</v>
      </c>
      <c r="Q35" s="74">
        <f>VLOOKUP($C35,Data!$E:$AC,COLUMN(O24),FALSE)</f>
        <v>0</v>
      </c>
      <c r="R35" s="74">
        <f>VLOOKUP($C35,Data!$E:$AC,COLUMN(P24),FALSE)</f>
        <v>0</v>
      </c>
      <c r="S35" s="74">
        <f>VLOOKUP($C35,Data!$E:$AC,COLUMN(Q24),FALSE)</f>
        <v>0</v>
      </c>
      <c r="T35" s="74">
        <f>VLOOKUP($C35,Data!$E:$AC,COLUMN(R24),FALSE)</f>
        <v>0</v>
      </c>
      <c r="U35" s="74">
        <f>VLOOKUP($C35,Data!$E:$AC,COLUMN(S24),FALSE)</f>
        <v>0</v>
      </c>
      <c r="V35" s="81">
        <f>VLOOKUP($C35,Data!$E:$AC,COLUMN(T24),FALSE)</f>
        <v>0.8326714046822743</v>
      </c>
      <c r="W35" s="81">
        <f>VLOOKUP($C35,Data!$E:$AC,COLUMN(U24),FALSE)</f>
        <v>0.84214186369958277</v>
      </c>
      <c r="X35" s="81" t="str">
        <f>VLOOKUP($C35,Data!$E:$AC,COLUMN(V24),FALSE)</f>
        <v>-</v>
      </c>
      <c r="Y35" s="81" t="str">
        <f>VLOOKUP($C35,Data!$E:$AC,COLUMN(W24),FALSE)</f>
        <v>-</v>
      </c>
      <c r="Z35" s="81">
        <f>VLOOKUP($C35,Data!$E:$AC,COLUMN(X24),FALSE)</f>
        <v>0.97335203366058909</v>
      </c>
      <c r="AA35" s="81" t="str">
        <f>VLOOKUP($C35,Data!$E:$AC,COLUMN(Y24),FALSE)</f>
        <v>-</v>
      </c>
      <c r="AB35" s="81" t="str">
        <f>VLOOKUP($C35,Data!$E:$AE,COLUMN(Z24),FALSE)</f>
        <v>-</v>
      </c>
      <c r="AC35" s="81" t="str">
        <f>VLOOKUP($C35,Data!$E:$AE,COLUMN(AA24),FALSE)</f>
        <v>-</v>
      </c>
    </row>
    <row r="36" spans="2:29" ht="16.5" hidden="1" thickBot="1" x14ac:dyDescent="0.3">
      <c r="B36" s="65"/>
      <c r="C36" s="97" t="s">
        <v>15278</v>
      </c>
      <c r="D36" s="75" t="str">
        <f>VLOOKUP(C36,Data!$E$11:$G$50,2,FALSE)</f>
        <v>501 - OBSTETRICS - RISK MANAGED</v>
      </c>
      <c r="E36" s="75" t="str">
        <f>IFERROR(VLOOKUP(D36,Data!$E$11:$G$50,2,FALSE),"")</f>
        <v/>
      </c>
      <c r="F36" s="74">
        <f>VLOOKUP($C36,Data!$E:$AC,COLUMN(D28),FALSE)</f>
        <v>819.15</v>
      </c>
      <c r="G36" s="74">
        <f>VLOOKUP($C36,Data!$E:$AC,COLUMN(E28),FALSE)</f>
        <v>395.91666666666669</v>
      </c>
      <c r="H36" s="74">
        <f>VLOOKUP($C36,Data!$E:$AC,COLUMN(F28),FALSE)</f>
        <v>359.75</v>
      </c>
      <c r="I36" s="74">
        <f>VLOOKUP($C36,Data!$E:$AC,COLUMN(G28),FALSE)</f>
        <v>243.75</v>
      </c>
      <c r="J36" s="74">
        <f>VLOOKUP($C36,Data!$E:$AC,COLUMN(H27),FALSE)</f>
        <v>0</v>
      </c>
      <c r="K36" s="74">
        <f>VLOOKUP($C36,Data!$E:$AC,COLUMN(I27),FALSE)</f>
        <v>0</v>
      </c>
      <c r="L36" s="74">
        <f>VLOOKUP($C36,Data!$E:$AC,COLUMN(J27),FALSE)</f>
        <v>0</v>
      </c>
      <c r="M36" s="74">
        <f>VLOOKUP($C36,Data!$E:$AC,COLUMN(K27),FALSE)</f>
        <v>0</v>
      </c>
      <c r="N36" s="74">
        <f>VLOOKUP($C36,Data!$E:$AC,COLUMN(L27),FALSE)</f>
        <v>713</v>
      </c>
      <c r="O36" s="74">
        <f>VLOOKUP($C36,Data!$E:$AC,COLUMN(M27),FALSE)</f>
        <v>278.75</v>
      </c>
      <c r="P36" s="74">
        <f>VLOOKUP($C36,Data!$E:$AC,COLUMN(N27),FALSE)</f>
        <v>356.5</v>
      </c>
      <c r="Q36" s="74">
        <f>VLOOKUP($C36,Data!$E:$AC,COLUMN(O27),FALSE)</f>
        <v>207</v>
      </c>
      <c r="R36" s="74">
        <f>VLOOKUP($C36,Data!$E:$AC,COLUMN(P27),FALSE)</f>
        <v>0</v>
      </c>
      <c r="S36" s="74">
        <f>VLOOKUP($C36,Data!$E:$AC,COLUMN(Q27),FALSE)</f>
        <v>0</v>
      </c>
      <c r="T36" s="74">
        <f>VLOOKUP($C36,Data!$E:$AC,COLUMN(R27),FALSE)</f>
        <v>0</v>
      </c>
      <c r="U36" s="74">
        <f>VLOOKUP($C36,Data!$E:$AC,COLUMN(S27),FALSE)</f>
        <v>0</v>
      </c>
      <c r="V36" s="81">
        <f>VLOOKUP($C36,Data!$E:$AC,COLUMN(T27),FALSE)</f>
        <v>0.48332621213046045</v>
      </c>
      <c r="W36" s="81">
        <f>VLOOKUP($C36,Data!$E:$AC,COLUMN(U27),FALSE)</f>
        <v>0.67755385684503122</v>
      </c>
      <c r="X36" s="81" t="str">
        <f>VLOOKUP($C36,Data!$E:$AC,COLUMN(V27),FALSE)</f>
        <v>-</v>
      </c>
      <c r="Y36" s="81" t="str">
        <f>VLOOKUP($C36,Data!$E:$AC,COLUMN(W27),FALSE)</f>
        <v>-</v>
      </c>
      <c r="Z36" s="81">
        <f>VLOOKUP($C36,Data!$E:$AC,COLUMN(X27),FALSE)</f>
        <v>0.39095371669004209</v>
      </c>
      <c r="AA36" s="81">
        <f>VLOOKUP($C36,Data!$E:$AC,COLUMN(Y27),FALSE)</f>
        <v>0.58064516129032262</v>
      </c>
      <c r="AB36" s="81" t="str">
        <f>VLOOKUP($C36,Data!$E:$AE,COLUMN(Z27),FALSE)</f>
        <v>-</v>
      </c>
      <c r="AC36" s="81" t="str">
        <f>VLOOKUP($C36,Data!$E:$AE,COLUMN(AA27),FALSE)</f>
        <v>-</v>
      </c>
    </row>
    <row r="37" spans="2:29" ht="16.5" thickBot="1" x14ac:dyDescent="0.3">
      <c r="B37" s="65"/>
      <c r="C37" s="97" t="s">
        <v>15276</v>
      </c>
      <c r="D37" s="75" t="str">
        <f>VLOOKUP(C37,Data!$E$11:$G$50,2,FALSE)</f>
        <v>300 - GENERAL MEDICINE - RISK MANAGED</v>
      </c>
      <c r="E37" s="75" t="str">
        <f>IFERROR(VLOOKUP(D37,Data!$E$11:$G$50,2,FALSE),"")</f>
        <v/>
      </c>
      <c r="F37" s="74">
        <f>VLOOKUP($C37,Data!$E:$AC,COLUMN(D29),FALSE)</f>
        <v>1426</v>
      </c>
      <c r="G37" s="74">
        <f>VLOOKUP($C37,Data!$E:$AC,COLUMN(E29),FALSE)</f>
        <v>1698</v>
      </c>
      <c r="H37" s="74">
        <f>VLOOKUP($C37,Data!$E:$AC,COLUMN(F29),FALSE)</f>
        <v>1785.5</v>
      </c>
      <c r="I37" s="74">
        <f>VLOOKUP($C37,Data!$E:$AC,COLUMN(G29),FALSE)</f>
        <v>1625.75</v>
      </c>
      <c r="J37" s="74">
        <f>VLOOKUP($C37,Data!$E:$AC,COLUMN(H28),FALSE)</f>
        <v>0</v>
      </c>
      <c r="K37" s="74">
        <f>VLOOKUP($C37,Data!$E:$AC,COLUMN(I28),FALSE)</f>
        <v>0</v>
      </c>
      <c r="L37" s="74">
        <f>VLOOKUP($C37,Data!$E:$AC,COLUMN(J28),FALSE)</f>
        <v>0</v>
      </c>
      <c r="M37" s="74">
        <f>VLOOKUP($C37,Data!$E:$AC,COLUMN(K28),FALSE)</f>
        <v>0</v>
      </c>
      <c r="N37" s="74">
        <f>VLOOKUP($C37,Data!$E:$AC,COLUMN(L28),FALSE)</f>
        <v>1069.5</v>
      </c>
      <c r="O37" s="74">
        <f>VLOOKUP($C37,Data!$E:$AC,COLUMN(M28),FALSE)</f>
        <v>1417</v>
      </c>
      <c r="P37" s="74">
        <f>VLOOKUP($C37,Data!$E:$AC,COLUMN(N28),FALSE)</f>
        <v>1426</v>
      </c>
      <c r="Q37" s="74">
        <f>VLOOKUP($C37,Data!$E:$AC,COLUMN(O28),FALSE)</f>
        <v>1610</v>
      </c>
      <c r="R37" s="74">
        <f>VLOOKUP($C37,Data!$E:$AC,COLUMN(P28),FALSE)</f>
        <v>0</v>
      </c>
      <c r="S37" s="74">
        <f>VLOOKUP($C37,Data!$E:$AC,COLUMN(Q28),FALSE)</f>
        <v>0</v>
      </c>
      <c r="T37" s="74">
        <f>VLOOKUP($C37,Data!$E:$AC,COLUMN(R28),FALSE)</f>
        <v>0</v>
      </c>
      <c r="U37" s="74">
        <f>VLOOKUP($C37,Data!$E:$AC,COLUMN(S28),FALSE)</f>
        <v>0</v>
      </c>
      <c r="V37" s="81">
        <f>VLOOKUP($C37,Data!$E:$AC,COLUMN(T28),FALSE)</f>
        <v>1.1907433380084151</v>
      </c>
      <c r="W37" s="81">
        <f>VLOOKUP($C37,Data!$E:$AC,COLUMN(U28),FALSE)</f>
        <v>0.91052926351162145</v>
      </c>
      <c r="X37" s="81" t="str">
        <f>VLOOKUP($C37,Data!$E:$AC,COLUMN(V28),FALSE)</f>
        <v>-</v>
      </c>
      <c r="Y37" s="81" t="str">
        <f>VLOOKUP($C37,Data!$E:$AC,COLUMN(W28),FALSE)</f>
        <v>-</v>
      </c>
      <c r="Z37" s="81">
        <f>VLOOKUP($C37,Data!$E:$AC,COLUMN(X28),FALSE)</f>
        <v>1.3249181860682562</v>
      </c>
      <c r="AA37" s="81">
        <f>VLOOKUP($C37,Data!$E:$AC,COLUMN(Y28),FALSE)</f>
        <v>1.1290322580645162</v>
      </c>
      <c r="AB37" s="81" t="str">
        <f>VLOOKUP($C37,Data!$E:$AE,COLUMN(Z28),FALSE)</f>
        <v>-</v>
      </c>
      <c r="AC37" s="81" t="str">
        <f>VLOOKUP($C37,Data!$E:$AE,COLUMN(AA28),FALSE)</f>
        <v>-</v>
      </c>
    </row>
    <row r="38" spans="2:29" ht="16.5" thickBot="1" x14ac:dyDescent="0.3">
      <c r="B38" s="65"/>
      <c r="C38" s="97" t="s">
        <v>15233</v>
      </c>
      <c r="D38" s="75" t="str">
        <f>VLOOKUP(C38,Data!$E$11:$G$46,2,FALSE)</f>
        <v>100 - GENERAL SURGERY - RISK MANAGED</v>
      </c>
      <c r="E38" s="75">
        <f>VLOOKUP(C38,Data!$E$11:$H$46,3,FALSE)</f>
        <v>0</v>
      </c>
      <c r="F38" s="74">
        <f>VLOOKUP($C38,Data!$E:$AC,COLUMN(D30),FALSE)</f>
        <v>1579.1666666666667</v>
      </c>
      <c r="G38" s="74">
        <f>VLOOKUP($C38,Data!$E:$AC,COLUMN(E30),FALSE)</f>
        <v>1557.5</v>
      </c>
      <c r="H38" s="74">
        <f>VLOOKUP($C38,Data!$E:$AC,COLUMN(F30),FALSE)</f>
        <v>1542.8333333333333</v>
      </c>
      <c r="I38" s="74">
        <f>VLOOKUP($C38,Data!$E:$AC,COLUMN(G30),FALSE)</f>
        <v>1430.75</v>
      </c>
      <c r="J38" s="74">
        <f>VLOOKUP($C38,Data!$E:$AC,COLUMN(H29),FALSE)</f>
        <v>356.5</v>
      </c>
      <c r="K38" s="74">
        <f>VLOOKUP($C38,Data!$E:$AC,COLUMN(I29),FALSE)</f>
        <v>103</v>
      </c>
      <c r="L38" s="74">
        <f>VLOOKUP($C38,Data!$E:$AC,COLUMN(J29),FALSE)</f>
        <v>0</v>
      </c>
      <c r="M38" s="74">
        <f>VLOOKUP($C38,Data!$E:$AC,COLUMN(K29),FALSE)</f>
        <v>0</v>
      </c>
      <c r="N38" s="74">
        <f>VLOOKUP($C38,Data!$E:$AC,COLUMN(L29),FALSE)</f>
        <v>711.5</v>
      </c>
      <c r="O38" s="74">
        <f>VLOOKUP($C38,Data!$E:$AC,COLUMN(M29),FALSE)</f>
        <v>918.5</v>
      </c>
      <c r="P38" s="74">
        <f>VLOOKUP($C38,Data!$E:$AC,COLUMN(N29),FALSE)</f>
        <v>1069.5</v>
      </c>
      <c r="Q38" s="74">
        <f>VLOOKUP($C38,Data!$E:$AC,COLUMN(O29),FALSE)</f>
        <v>816.5</v>
      </c>
      <c r="R38" s="74">
        <f>VLOOKUP($C38,Data!$E:$AC,COLUMN(P29),FALSE)</f>
        <v>0</v>
      </c>
      <c r="S38" s="74">
        <f>VLOOKUP($C38,Data!$E:$AC,COLUMN(Q29),FALSE)</f>
        <v>0</v>
      </c>
      <c r="T38" s="74">
        <f>VLOOKUP($C38,Data!$E:$AC,COLUMN(R29),FALSE)</f>
        <v>0</v>
      </c>
      <c r="U38" s="74">
        <f>VLOOKUP($C38,Data!$E:$AC,COLUMN(S29),FALSE)</f>
        <v>0</v>
      </c>
      <c r="V38" s="81">
        <f>VLOOKUP($C38,Data!$E:$AC,COLUMN(T29),FALSE)</f>
        <v>0.98627968337730865</v>
      </c>
      <c r="W38" s="81">
        <f>VLOOKUP($C38,Data!$E:$AC,COLUMN(U29),FALSE)</f>
        <v>0.92735227395484499</v>
      </c>
      <c r="X38" s="81">
        <f>VLOOKUP($C38,Data!$E:$AC,COLUMN(V29),FALSE)</f>
        <v>0.28892005610098176</v>
      </c>
      <c r="Y38" s="81" t="str">
        <f>VLOOKUP($C38,Data!$E:$AC,COLUMN(W29),FALSE)</f>
        <v>-</v>
      </c>
      <c r="Z38" s="81">
        <f>VLOOKUP($C38,Data!$E:$AC,COLUMN(X29),FALSE)</f>
        <v>1.2909346451159522</v>
      </c>
      <c r="AA38" s="81">
        <f>VLOOKUP($C38,Data!$E:$AC,COLUMN(Y29),FALSE)</f>
        <v>0.76344086021505375</v>
      </c>
      <c r="AB38" s="81" t="str">
        <f>VLOOKUP($C38,Data!$E:$AE,COLUMN(Z29),FALSE)</f>
        <v>-</v>
      </c>
      <c r="AC38" s="81" t="str">
        <f>VLOOKUP($C38,Data!$E:$AE,COLUMN(AA29),FALSE)</f>
        <v>-</v>
      </c>
    </row>
    <row r="39" spans="2:29" ht="16.5" thickBot="1" x14ac:dyDescent="0.3">
      <c r="B39" s="65"/>
      <c r="C39" s="97" t="s">
        <v>15257</v>
      </c>
      <c r="D39" s="75" t="str">
        <f>VLOOKUP(C39,Data!$E$11:$G$46,2,FALSE)</f>
        <v>192 - CRITICAL CARE MEDICINE - RISK MANAGED</v>
      </c>
      <c r="E39" s="75">
        <f>VLOOKUP(C39,Data!$E$11:$H$46,3,FALSE)</f>
        <v>0</v>
      </c>
      <c r="F39" s="74">
        <f>VLOOKUP($C39,Data!$E:$AC,COLUMN(D31),FALSE)</f>
        <v>2860</v>
      </c>
      <c r="G39" s="74">
        <f>VLOOKUP($C39,Data!$E:$AC,COLUMN(E31),FALSE)</f>
        <v>2190.25</v>
      </c>
      <c r="H39" s="74">
        <f>VLOOKUP($C39,Data!$E:$AC,COLUMN(F31),FALSE)</f>
        <v>419.25</v>
      </c>
      <c r="I39" s="74">
        <f>VLOOKUP($C39,Data!$E:$AC,COLUMN(G31),FALSE)</f>
        <v>283.75</v>
      </c>
      <c r="J39" s="74">
        <f>VLOOKUP($C39,Data!$E:$AC,COLUMN(H30),FALSE)</f>
        <v>0</v>
      </c>
      <c r="K39" s="74">
        <f>VLOOKUP($C39,Data!$E:$AC,COLUMN(I30),FALSE)</f>
        <v>0</v>
      </c>
      <c r="L39" s="74">
        <f>VLOOKUP($C39,Data!$E:$AC,COLUMN(J30),FALSE)</f>
        <v>0</v>
      </c>
      <c r="M39" s="74">
        <f>VLOOKUP($C39,Data!$E:$AC,COLUMN(K30),FALSE)</f>
        <v>0</v>
      </c>
      <c r="N39" s="74">
        <f>VLOOKUP($C39,Data!$E:$AC,COLUMN(L30),FALSE)</f>
        <v>2829</v>
      </c>
      <c r="O39" s="74">
        <f>VLOOKUP($C39,Data!$E:$AC,COLUMN(M30),FALSE)</f>
        <v>2256.75</v>
      </c>
      <c r="P39" s="74">
        <f>VLOOKUP($C39,Data!$E:$AC,COLUMN(N30),FALSE)</f>
        <v>356.5</v>
      </c>
      <c r="Q39" s="74">
        <f>VLOOKUP($C39,Data!$E:$AC,COLUMN(O30),FALSE)</f>
        <v>274.5</v>
      </c>
      <c r="R39" s="74">
        <f>VLOOKUP($C39,Data!$E:$AC,COLUMN(P30),FALSE)</f>
        <v>0</v>
      </c>
      <c r="S39" s="74">
        <f>VLOOKUP($C39,Data!$E:$AC,COLUMN(Q30),FALSE)</f>
        <v>0</v>
      </c>
      <c r="T39" s="74">
        <f>VLOOKUP($C39,Data!$E:$AC,COLUMN(R30),FALSE)</f>
        <v>0</v>
      </c>
      <c r="U39" s="74">
        <f>VLOOKUP($C39,Data!$E:$AC,COLUMN(S30),FALSE)</f>
        <v>0</v>
      </c>
      <c r="V39" s="81">
        <f>VLOOKUP($C39,Data!$E:$AC,COLUMN(T30),FALSE)</f>
        <v>0.76582167832167836</v>
      </c>
      <c r="W39" s="81">
        <f>VLOOKUP($C39,Data!$E:$AC,COLUMN(U30),FALSE)</f>
        <v>0.67680381633870002</v>
      </c>
      <c r="X39" s="81" t="str">
        <f>VLOOKUP($C39,Data!$E:$AC,COLUMN(V30),FALSE)</f>
        <v>-</v>
      </c>
      <c r="Y39" s="81" t="str">
        <f>VLOOKUP($C39,Data!$E:$AC,COLUMN(W30),FALSE)</f>
        <v>-</v>
      </c>
      <c r="Z39" s="81">
        <f>VLOOKUP($C39,Data!$E:$AC,COLUMN(X30),FALSE)</f>
        <v>0.79772004241781547</v>
      </c>
      <c r="AA39" s="81">
        <f>VLOOKUP($C39,Data!$E:$AC,COLUMN(Y30),FALSE)</f>
        <v>0.76998597475455821</v>
      </c>
      <c r="AB39" s="81" t="str">
        <f>VLOOKUP($C39,Data!$E:$AE,COLUMN(Z30),FALSE)</f>
        <v>-</v>
      </c>
      <c r="AC39" s="81" t="str">
        <f>VLOOKUP($C39,Data!$E:$AE,COLUMN(AA30),FALSE)</f>
        <v>-</v>
      </c>
    </row>
    <row r="40" spans="2:29" ht="16.5" thickBot="1" x14ac:dyDescent="0.3">
      <c r="B40" s="65"/>
      <c r="C40" s="97" t="s">
        <v>15281</v>
      </c>
      <c r="D40" s="75" t="str">
        <f>VLOOKUP(C40,Data!$E$11:$G$46,2,FALSE)</f>
        <v>300 - GENERAL MEDICINE - STANDARD</v>
      </c>
      <c r="E40" s="75">
        <f>VLOOKUP(C40,Data!$E$11:$H$46,3,FALSE)</f>
        <v>0</v>
      </c>
      <c r="F40" s="74">
        <f>VLOOKUP($C40,Data!$E:$AC,COLUMN(D32),FALSE)</f>
        <v>1426</v>
      </c>
      <c r="G40" s="74">
        <f>VLOOKUP($C40,Data!$E:$AC,COLUMN(E32),FALSE)</f>
        <v>1331.8333333333333</v>
      </c>
      <c r="H40" s="74">
        <f>VLOOKUP($C40,Data!$E:$AC,COLUMN(F32),FALSE)</f>
        <v>2139</v>
      </c>
      <c r="I40" s="74">
        <f>VLOOKUP($C40,Data!$E:$AC,COLUMN(G32),FALSE)</f>
        <v>1978</v>
      </c>
      <c r="J40" s="74">
        <f>VLOOKUP($C40,Data!$E:$AC,COLUMN(H31),FALSE)</f>
        <v>0</v>
      </c>
      <c r="K40" s="74">
        <f>VLOOKUP($C40,Data!$E:$AC,COLUMN(I31),FALSE)</f>
        <v>0</v>
      </c>
      <c r="L40" s="74">
        <f>VLOOKUP($C40,Data!$E:$AC,COLUMN(J31),FALSE)</f>
        <v>0</v>
      </c>
      <c r="M40" s="74">
        <f>VLOOKUP($C40,Data!$E:$AC,COLUMN(K31),FALSE)</f>
        <v>0</v>
      </c>
      <c r="N40" s="74">
        <f>VLOOKUP($C40,Data!$E:$AC,COLUMN(L31),FALSE)</f>
        <v>1069.5</v>
      </c>
      <c r="O40" s="74">
        <f>VLOOKUP($C40,Data!$E:$AC,COLUMN(M31),FALSE)</f>
        <v>1092.5</v>
      </c>
      <c r="P40" s="74">
        <f>VLOOKUP($C40,Data!$E:$AC,COLUMN(N31),FALSE)</f>
        <v>1782.5</v>
      </c>
      <c r="Q40" s="74">
        <f>VLOOKUP($C40,Data!$E:$AC,COLUMN(O31),FALSE)</f>
        <v>1805.5</v>
      </c>
      <c r="R40" s="74">
        <f>VLOOKUP($C40,Data!$E:$AC,COLUMN(P31),FALSE)</f>
        <v>0</v>
      </c>
      <c r="S40" s="74">
        <f>VLOOKUP($C40,Data!$E:$AC,COLUMN(Q31),FALSE)</f>
        <v>0</v>
      </c>
      <c r="T40" s="74">
        <f>VLOOKUP($C40,Data!$E:$AC,COLUMN(R31),FALSE)</f>
        <v>0</v>
      </c>
      <c r="U40" s="74">
        <f>VLOOKUP($C40,Data!$E:$AC,COLUMN(S31),FALSE)</f>
        <v>0</v>
      </c>
      <c r="V40" s="81">
        <f>VLOOKUP($C40,Data!$E:$AC,COLUMN(T31),FALSE)</f>
        <v>0.93396446937821409</v>
      </c>
      <c r="W40" s="81">
        <f>VLOOKUP($C40,Data!$E:$AC,COLUMN(U31),FALSE)</f>
        <v>0.92473118279569888</v>
      </c>
      <c r="X40" s="81" t="str">
        <f>VLOOKUP($C40,Data!$E:$AC,COLUMN(V31),FALSE)</f>
        <v>-</v>
      </c>
      <c r="Y40" s="81" t="str">
        <f>VLOOKUP($C40,Data!$E:$AC,COLUMN(W31),FALSE)</f>
        <v>-</v>
      </c>
      <c r="Z40" s="81">
        <f>VLOOKUP($C40,Data!$E:$AC,COLUMN(X31),FALSE)</f>
        <v>1.021505376344086</v>
      </c>
      <c r="AA40" s="81">
        <f>VLOOKUP($C40,Data!$E:$AC,COLUMN(Y31),FALSE)</f>
        <v>1.0129032258064516</v>
      </c>
      <c r="AB40" s="81" t="str">
        <f>VLOOKUP($C40,Data!$E:$AE,COLUMN(Z31),FALSE)</f>
        <v>-</v>
      </c>
      <c r="AC40" s="81" t="str">
        <f>VLOOKUP($C40,Data!$E:$AE,COLUMN(AA31),FALSE)</f>
        <v>-</v>
      </c>
    </row>
    <row r="41" spans="2:29" ht="16.5" thickBot="1" x14ac:dyDescent="0.3">
      <c r="B41" s="65"/>
      <c r="C41" s="97" t="s">
        <v>15222</v>
      </c>
      <c r="D41" s="75" t="str">
        <f>VLOOKUP(C41,Data!$E$11:$G$46,2,FALSE)</f>
        <v>300 - GENERAL MEDICINE - RISK MANAGED</v>
      </c>
      <c r="E41" s="75">
        <f>VLOOKUP(C41,Data!$E$11:$H$46,3,FALSE)</f>
        <v>0</v>
      </c>
      <c r="F41" s="74">
        <f>VLOOKUP($C41,Data!$E:$AC,COLUMN(D33),FALSE)</f>
        <v>1426</v>
      </c>
      <c r="G41" s="74">
        <f>VLOOKUP($C41,Data!$E:$AC,COLUMN(E33),FALSE)</f>
        <v>1375.3333333333333</v>
      </c>
      <c r="H41" s="74">
        <f>VLOOKUP($C41,Data!$E:$AC,COLUMN(F33),FALSE)</f>
        <v>2139</v>
      </c>
      <c r="I41" s="74">
        <f>VLOOKUP($C41,Data!$E:$AC,COLUMN(G33),FALSE)</f>
        <v>1881</v>
      </c>
      <c r="J41" s="74">
        <f>VLOOKUP($C41,Data!$E:$AC,COLUMN(H32),FALSE)</f>
        <v>0</v>
      </c>
      <c r="K41" s="74">
        <f>VLOOKUP($C41,Data!$E:$AC,COLUMN(I32),FALSE)</f>
        <v>0</v>
      </c>
      <c r="L41" s="74">
        <f>VLOOKUP($C41,Data!$E:$AC,COLUMN(J32),FALSE)</f>
        <v>0</v>
      </c>
      <c r="M41" s="74">
        <f>VLOOKUP($C41,Data!$E:$AC,COLUMN(K32),FALSE)</f>
        <v>0</v>
      </c>
      <c r="N41" s="74">
        <f>VLOOKUP($C41,Data!$E:$AC,COLUMN(L32),FALSE)</f>
        <v>1069.5</v>
      </c>
      <c r="O41" s="74">
        <f>VLOOKUP($C41,Data!$E:$AC,COLUMN(M32),FALSE)</f>
        <v>1070.75</v>
      </c>
      <c r="P41" s="74">
        <f>VLOOKUP($C41,Data!$E:$AC,COLUMN(N32),FALSE)</f>
        <v>1426</v>
      </c>
      <c r="Q41" s="74">
        <f>VLOOKUP($C41,Data!$E:$AC,COLUMN(O32),FALSE)</f>
        <v>1641.75</v>
      </c>
      <c r="R41" s="74">
        <f>VLOOKUP($C41,Data!$E:$AC,COLUMN(P32),FALSE)</f>
        <v>0</v>
      </c>
      <c r="S41" s="74">
        <f>VLOOKUP($C41,Data!$E:$AC,COLUMN(Q32),FALSE)</f>
        <v>0</v>
      </c>
      <c r="T41" s="74">
        <f>VLOOKUP($C41,Data!$E:$AC,COLUMN(R32),FALSE)</f>
        <v>0</v>
      </c>
      <c r="U41" s="74">
        <f>VLOOKUP($C41,Data!$E:$AC,COLUMN(S32),FALSE)</f>
        <v>0</v>
      </c>
      <c r="V41" s="81">
        <f>VLOOKUP($C41,Data!$E:$AC,COLUMN(T32),FALSE)</f>
        <v>0.96446937821411871</v>
      </c>
      <c r="W41" s="81">
        <f>VLOOKUP($C41,Data!$E:$AC,COLUMN(U32),FALSE)</f>
        <v>0.87938288920056096</v>
      </c>
      <c r="X41" s="81" t="str">
        <f>VLOOKUP($C41,Data!$E:$AC,COLUMN(V32),FALSE)</f>
        <v>-</v>
      </c>
      <c r="Y41" s="81" t="str">
        <f>VLOOKUP($C41,Data!$E:$AC,COLUMN(W32),FALSE)</f>
        <v>-</v>
      </c>
      <c r="Z41" s="81">
        <f>VLOOKUP($C41,Data!$E:$AC,COLUMN(X32),FALSE)</f>
        <v>1.0011687704534828</v>
      </c>
      <c r="AA41" s="81">
        <f>VLOOKUP($C41,Data!$E:$AC,COLUMN(Y32),FALSE)</f>
        <v>1.151297335203366</v>
      </c>
      <c r="AB41" s="81" t="str">
        <f>VLOOKUP($C41,Data!$E:$AE,COLUMN(Z32),FALSE)</f>
        <v>-</v>
      </c>
      <c r="AC41" s="81" t="str">
        <f>VLOOKUP($C41,Data!$E:$AE,COLUMN(AA32),FALSE)</f>
        <v>-</v>
      </c>
    </row>
    <row r="42" spans="2:29" ht="16.5" thickBot="1" x14ac:dyDescent="0.3">
      <c r="B42" s="65"/>
      <c r="C42" s="97" t="s">
        <v>15224</v>
      </c>
      <c r="D42" s="75" t="str">
        <f>VLOOKUP(C42,Data!$E$11:$G$46,2,FALSE)</f>
        <v>101 - UROLOGY - RISK MANAGED</v>
      </c>
      <c r="E42" s="75" t="str">
        <f>VLOOKUP(C42,Data!$E$11:$H$46,3,FALSE)</f>
        <v>120 - ENT - RISK MANAGED</v>
      </c>
      <c r="F42" s="74">
        <f>VLOOKUP($C42,Data!$E:$AC,COLUMN(D34),FALSE)</f>
        <v>1092.5</v>
      </c>
      <c r="G42" s="74">
        <f>VLOOKUP($C42,Data!$E:$AC,COLUMN(E34),FALSE)</f>
        <v>1325</v>
      </c>
      <c r="H42" s="74">
        <f>VLOOKUP($C42,Data!$E:$AC,COLUMN(F34),FALSE)</f>
        <v>1456.3833333333366</v>
      </c>
      <c r="I42" s="74">
        <f>VLOOKUP($C42,Data!$E:$AC,COLUMN(G34),FALSE)</f>
        <v>1340.1666666666667</v>
      </c>
      <c r="J42" s="74">
        <f>VLOOKUP($C42,Data!$E:$AC,COLUMN(H33),FALSE)</f>
        <v>0</v>
      </c>
      <c r="K42" s="74">
        <f>VLOOKUP($C42,Data!$E:$AC,COLUMN(I33),FALSE)</f>
        <v>0</v>
      </c>
      <c r="L42" s="74">
        <f>VLOOKUP($C42,Data!$E:$AC,COLUMN(J33),FALSE)</f>
        <v>0</v>
      </c>
      <c r="M42" s="74">
        <f>VLOOKUP($C42,Data!$E:$AC,COLUMN(K33),FALSE)</f>
        <v>0</v>
      </c>
      <c r="N42" s="74">
        <f>VLOOKUP($C42,Data!$E:$AC,COLUMN(L33),FALSE)</f>
        <v>1092.5</v>
      </c>
      <c r="O42" s="74">
        <f>VLOOKUP($C42,Data!$E:$AC,COLUMN(M33),FALSE)</f>
        <v>1285.3333333333333</v>
      </c>
      <c r="P42" s="74">
        <f>VLOOKUP($C42,Data!$E:$AC,COLUMN(N33),FALSE)</f>
        <v>1449</v>
      </c>
      <c r="Q42" s="74">
        <f>VLOOKUP($C42,Data!$E:$AC,COLUMN(O33),FALSE)</f>
        <v>1257.25</v>
      </c>
      <c r="R42" s="74">
        <f>VLOOKUP($C42,Data!$E:$AC,COLUMN(P33),FALSE)</f>
        <v>0</v>
      </c>
      <c r="S42" s="74">
        <f>VLOOKUP($C42,Data!$E:$AC,COLUMN(Q33),FALSE)</f>
        <v>0</v>
      </c>
      <c r="T42" s="74">
        <f>VLOOKUP($C42,Data!$E:$AC,COLUMN(R33),FALSE)</f>
        <v>0</v>
      </c>
      <c r="U42" s="74">
        <f>VLOOKUP($C42,Data!$E:$AC,COLUMN(S33),FALSE)</f>
        <v>0</v>
      </c>
      <c r="V42" s="81">
        <f>VLOOKUP($C42,Data!$E:$AC,COLUMN(T33),FALSE)</f>
        <v>1.2128146453089246</v>
      </c>
      <c r="W42" s="81">
        <f>VLOOKUP($C42,Data!$E:$AC,COLUMN(U33),FALSE)</f>
        <v>0.92020186992893149</v>
      </c>
      <c r="X42" s="81" t="str">
        <f>VLOOKUP($C42,Data!$E:$AC,COLUMN(V33),FALSE)</f>
        <v>-</v>
      </c>
      <c r="Y42" s="81" t="str">
        <f>VLOOKUP($C42,Data!$E:$AC,COLUMN(W33),FALSE)</f>
        <v>-</v>
      </c>
      <c r="Z42" s="81">
        <f>VLOOKUP($C42,Data!$E:$AC,COLUMN(X33),FALSE)</f>
        <v>1.176506483600305</v>
      </c>
      <c r="AA42" s="81">
        <f>VLOOKUP($C42,Data!$E:$AC,COLUMN(Y33),FALSE)</f>
        <v>0.86766735679779161</v>
      </c>
      <c r="AB42" s="81" t="str">
        <f>VLOOKUP($C42,Data!$E:$AE,COLUMN(Z33),FALSE)</f>
        <v>-</v>
      </c>
      <c r="AC42" s="81" t="str">
        <f>VLOOKUP($C42,Data!$E:$AE,COLUMN(AA33),FALSE)</f>
        <v>-</v>
      </c>
    </row>
    <row r="43" spans="2:29" ht="16.5" thickBot="1" x14ac:dyDescent="0.3">
      <c r="B43" s="65"/>
      <c r="C43" s="97" t="s">
        <v>15260</v>
      </c>
      <c r="D43" s="75" t="str">
        <f>VLOOKUP(C43,Data!$E$11:$G$46,2,FALSE)</f>
        <v>300 - GENERAL MEDICINE - RISK MANAGED</v>
      </c>
      <c r="E43" s="75" t="str">
        <f>VLOOKUP(C43,Data!$E$11:$H$46,3,FALSE)</f>
        <v>430 - GERIATRIC MEDICINE - RISK MANAGED</v>
      </c>
      <c r="F43" s="74">
        <f>VLOOKUP($C43,Data!$E:$AC,COLUMN(D35),FALSE)</f>
        <v>1456.75</v>
      </c>
      <c r="G43" s="74">
        <f>VLOOKUP($C43,Data!$E:$AC,COLUMN(E35),FALSE)</f>
        <v>1350.2333333333333</v>
      </c>
      <c r="H43" s="74">
        <f>VLOOKUP($C43,Data!$E:$AC,COLUMN(F35),FALSE)</f>
        <v>2162</v>
      </c>
      <c r="I43" s="74">
        <f>VLOOKUP($C43,Data!$E:$AC,COLUMN(G35),FALSE)</f>
        <v>2041.75</v>
      </c>
      <c r="J43" s="74">
        <f>VLOOKUP($C43,Data!$E:$AC,COLUMN(H34),FALSE)</f>
        <v>0</v>
      </c>
      <c r="K43" s="74">
        <f>VLOOKUP($C43,Data!$E:$AC,COLUMN(I34),FALSE)</f>
        <v>0</v>
      </c>
      <c r="L43" s="74">
        <f>VLOOKUP($C43,Data!$E:$AC,COLUMN(J34),FALSE)</f>
        <v>0</v>
      </c>
      <c r="M43" s="74">
        <f>VLOOKUP($C43,Data!$E:$AC,COLUMN(K34),FALSE)</f>
        <v>0</v>
      </c>
      <c r="N43" s="74">
        <f>VLOOKUP($C43,Data!$E:$AC,COLUMN(L34),FALSE)</f>
        <v>1069.5</v>
      </c>
      <c r="O43" s="74">
        <f>VLOOKUP($C43,Data!$E:$AC,COLUMN(M34),FALSE)</f>
        <v>1093.25</v>
      </c>
      <c r="P43" s="74">
        <f>VLOOKUP($C43,Data!$E:$AC,COLUMN(N34),FALSE)</f>
        <v>1426</v>
      </c>
      <c r="Q43" s="74">
        <f>VLOOKUP($C43,Data!$E:$AC,COLUMN(O34),FALSE)</f>
        <v>1695.4833333333333</v>
      </c>
      <c r="R43" s="74">
        <f>VLOOKUP($C43,Data!$E:$AC,COLUMN(P34),FALSE)</f>
        <v>0</v>
      </c>
      <c r="S43" s="74">
        <f>VLOOKUP($C43,Data!$E:$AC,COLUMN(Q34),FALSE)</f>
        <v>0</v>
      </c>
      <c r="T43" s="74">
        <f>VLOOKUP($C43,Data!$E:$AC,COLUMN(R34),FALSE)</f>
        <v>0</v>
      </c>
      <c r="U43" s="74">
        <f>VLOOKUP($C43,Data!$E:$AC,COLUMN(S34),FALSE)</f>
        <v>0</v>
      </c>
      <c r="V43" s="81">
        <f>VLOOKUP($C43,Data!$E:$AC,COLUMN(T34),FALSE)</f>
        <v>0.92688061323722903</v>
      </c>
      <c r="W43" s="81">
        <f>VLOOKUP($C43,Data!$E:$AC,COLUMN(U34),FALSE)</f>
        <v>0.94438020351526364</v>
      </c>
      <c r="X43" s="81" t="str">
        <f>VLOOKUP($C43,Data!$E:$AC,COLUMN(V34),FALSE)</f>
        <v>-</v>
      </c>
      <c r="Y43" s="81" t="str">
        <f>VLOOKUP($C43,Data!$E:$AC,COLUMN(W34),FALSE)</f>
        <v>-</v>
      </c>
      <c r="Z43" s="81">
        <f>VLOOKUP($C43,Data!$E:$AC,COLUMN(X34),FALSE)</f>
        <v>1.0222066386161759</v>
      </c>
      <c r="AA43" s="81">
        <f>VLOOKUP($C43,Data!$E:$AC,COLUMN(Y34),FALSE)</f>
        <v>1.1889784946236559</v>
      </c>
      <c r="AB43" s="81" t="str">
        <f>VLOOKUP($C43,Data!$E:$AE,COLUMN(Z34),FALSE)</f>
        <v>-</v>
      </c>
      <c r="AC43" s="81" t="str">
        <f>VLOOKUP($C43,Data!$E:$AE,COLUMN(AA34),FALSE)</f>
        <v>-</v>
      </c>
    </row>
    <row r="44" spans="2:29" ht="16.5" thickBot="1" x14ac:dyDescent="0.3">
      <c r="B44" s="65"/>
      <c r="C44" s="97" t="s">
        <v>15228</v>
      </c>
      <c r="D44" s="75" t="str">
        <f>VLOOKUP(C44,Data!$E$11:$G$46,2,FALSE)</f>
        <v>328 - STROKE MEDICINE - RISK MANAGED</v>
      </c>
      <c r="E44" s="75" t="str">
        <f>VLOOKUP(C44,Data!$E$11:$H$46,3,FALSE)</f>
        <v>430 - GERIATRIC MEDICINE - RISK MANAGED</v>
      </c>
      <c r="F44" s="74">
        <f>VLOOKUP($C44,Data!$E:$AC,COLUMN(D36),FALSE)</f>
        <v>2851.75</v>
      </c>
      <c r="G44" s="74">
        <f>VLOOKUP($C44,Data!$E:$AC,COLUMN(E36),FALSE)</f>
        <v>2698.8333333333335</v>
      </c>
      <c r="H44" s="74">
        <f>VLOOKUP($C44,Data!$E:$AC,COLUMN(F36),FALSE)</f>
        <v>2495.5</v>
      </c>
      <c r="I44" s="74">
        <f>VLOOKUP($C44,Data!$E:$AC,COLUMN(G36),FALSE)</f>
        <v>2656.3333333333335</v>
      </c>
      <c r="J44" s="74">
        <f>VLOOKUP($C44,Data!$E:$AC,COLUMN(H35),FALSE)</f>
        <v>0</v>
      </c>
      <c r="K44" s="74">
        <f>VLOOKUP($C44,Data!$E:$AC,COLUMN(I35),FALSE)</f>
        <v>0</v>
      </c>
      <c r="L44" s="74">
        <f>VLOOKUP($C44,Data!$E:$AC,COLUMN(J35),FALSE)</f>
        <v>0</v>
      </c>
      <c r="M44" s="74">
        <f>VLOOKUP($C44,Data!$E:$AC,COLUMN(K35),FALSE)</f>
        <v>0</v>
      </c>
      <c r="N44" s="74">
        <f>VLOOKUP($C44,Data!$E:$AC,COLUMN(L35),FALSE)</f>
        <v>2139</v>
      </c>
      <c r="O44" s="74">
        <f>VLOOKUP($C44,Data!$E:$AC,COLUMN(M35),FALSE)</f>
        <v>2121</v>
      </c>
      <c r="P44" s="74">
        <f>VLOOKUP($C44,Data!$E:$AC,COLUMN(N35),FALSE)</f>
        <v>2495.5</v>
      </c>
      <c r="Q44" s="74">
        <f>VLOOKUP($C44,Data!$E:$AC,COLUMN(O35),FALSE)</f>
        <v>2372.6666666666665</v>
      </c>
      <c r="R44" s="74">
        <f>VLOOKUP($C44,Data!$E:$AC,COLUMN(P35),FALSE)</f>
        <v>0</v>
      </c>
      <c r="S44" s="74">
        <f>VLOOKUP($C44,Data!$E:$AC,COLUMN(Q35),FALSE)</f>
        <v>0</v>
      </c>
      <c r="T44" s="74">
        <f>VLOOKUP($C44,Data!$E:$AC,COLUMN(R35),FALSE)</f>
        <v>0</v>
      </c>
      <c r="U44" s="74">
        <f>VLOOKUP($C44,Data!$E:$AC,COLUMN(S35),FALSE)</f>
        <v>0</v>
      </c>
      <c r="V44" s="81">
        <f>VLOOKUP($C44,Data!$E:$AC,COLUMN(T35),FALSE)</f>
        <v>0.94637795505683653</v>
      </c>
      <c r="W44" s="81">
        <f>VLOOKUP($C44,Data!$E:$AC,COLUMN(U35),FALSE)</f>
        <v>1.0644493421492021</v>
      </c>
      <c r="X44" s="81" t="str">
        <f>VLOOKUP($C44,Data!$E:$AC,COLUMN(V35),FALSE)</f>
        <v>-</v>
      </c>
      <c r="Y44" s="81" t="str">
        <f>VLOOKUP($C44,Data!$E:$AC,COLUMN(W35),FALSE)</f>
        <v>-</v>
      </c>
      <c r="Z44" s="81">
        <f>VLOOKUP($C44,Data!$E:$AC,COLUMN(X35),FALSE)</f>
        <v>0.99158485273492281</v>
      </c>
      <c r="AA44" s="81">
        <f>VLOOKUP($C44,Data!$E:$AC,COLUMN(Y35),FALSE)</f>
        <v>0.95077806718760427</v>
      </c>
      <c r="AB44" s="81" t="str">
        <f>VLOOKUP($C44,Data!$E:$AE,COLUMN(Z35),FALSE)</f>
        <v>-</v>
      </c>
      <c r="AC44" s="81" t="str">
        <f>VLOOKUP($C44,Data!$E:$AE,COLUMN(AA35),FALSE)</f>
        <v>-</v>
      </c>
    </row>
    <row r="45" spans="2:29" ht="16.5" thickBot="1" x14ac:dyDescent="0.3">
      <c r="B45" s="65"/>
      <c r="C45" s="97" t="s">
        <v>15261</v>
      </c>
      <c r="D45" s="75" t="str">
        <f>VLOOKUP(C45,Data!$E$11:$G$48,2,FALSE)</f>
        <v>823 - HAEMATOLOGY - PROTECTED</v>
      </c>
      <c r="E45" s="75"/>
      <c r="F45" s="74">
        <f>VLOOKUP($C45,Data!$E:$AC,COLUMN(D37),FALSE)</f>
        <v>1429.75</v>
      </c>
      <c r="G45" s="74">
        <f>VLOOKUP($C45,Data!$E:$AC,COLUMN(E37),FALSE)</f>
        <v>1409</v>
      </c>
      <c r="H45" s="74">
        <f>VLOOKUP($C45,Data!$E:$AC,COLUMN(F37),FALSE)</f>
        <v>713</v>
      </c>
      <c r="I45" s="74">
        <f>VLOOKUP($C45,Data!$E:$AC,COLUMN(G37),FALSE)</f>
        <v>655.5</v>
      </c>
      <c r="J45" s="74">
        <f>VLOOKUP($C45,Data!$E:$AC,COLUMN(H36),FALSE)</f>
        <v>0</v>
      </c>
      <c r="K45" s="74">
        <f>VLOOKUP($C45,Data!$E:$AC,COLUMN(I36),FALSE)</f>
        <v>0</v>
      </c>
      <c r="L45" s="74">
        <f>VLOOKUP($C45,Data!$E:$AC,COLUMN(J36),FALSE)</f>
        <v>0</v>
      </c>
      <c r="M45" s="74">
        <f>VLOOKUP($C45,Data!$E:$AC,COLUMN(K36),FALSE)</f>
        <v>0</v>
      </c>
      <c r="N45" s="74">
        <f>VLOOKUP($C45,Data!$E:$AC,COLUMN(L36),FALSE)</f>
        <v>1069.5</v>
      </c>
      <c r="O45" s="74">
        <f>VLOOKUP($C45,Data!$E:$AC,COLUMN(M36),FALSE)</f>
        <v>1057</v>
      </c>
      <c r="P45" s="74">
        <f>VLOOKUP($C45,Data!$E:$AC,COLUMN(N36),FALSE)</f>
        <v>356.5</v>
      </c>
      <c r="Q45" s="74">
        <f>VLOOKUP($C45,Data!$E:$AC,COLUMN(O36),FALSE)</f>
        <v>368</v>
      </c>
      <c r="R45" s="74">
        <f>VLOOKUP($C45,Data!$E:$AC,COLUMN(P36),FALSE)</f>
        <v>0</v>
      </c>
      <c r="S45" s="74">
        <f>VLOOKUP($C45,Data!$E:$AC,COLUMN(Q36),FALSE)</f>
        <v>0</v>
      </c>
      <c r="T45" s="74">
        <f>VLOOKUP($C45,Data!$E:$AC,COLUMN(R36),FALSE)</f>
        <v>0</v>
      </c>
      <c r="U45" s="74">
        <f>VLOOKUP($C45,Data!$E:$AC,COLUMN(S36),FALSE)</f>
        <v>0</v>
      </c>
      <c r="V45" s="81">
        <f>VLOOKUP($C45,Data!$E:$AC,COLUMN(T36),FALSE)</f>
        <v>0.98548697324707113</v>
      </c>
      <c r="W45" s="81">
        <f>VLOOKUP($C45,Data!$E:$AC,COLUMN(U36),FALSE)</f>
        <v>0.91935483870967738</v>
      </c>
      <c r="X45" s="81" t="str">
        <f>VLOOKUP($C45,Data!$E:$AC,COLUMN(V36),FALSE)</f>
        <v>-</v>
      </c>
      <c r="Y45" s="81" t="str">
        <f>VLOOKUP($C45,Data!$E:$AC,COLUMN(W36),FALSE)</f>
        <v>-</v>
      </c>
      <c r="Z45" s="81">
        <f>VLOOKUP($C45,Data!$E:$AC,COLUMN(X36),FALSE)</f>
        <v>0.98831229546517063</v>
      </c>
      <c r="AA45" s="81">
        <f>VLOOKUP($C45,Data!$E:$AC,COLUMN(Y36),FALSE)</f>
        <v>1.032258064516129</v>
      </c>
      <c r="AB45" s="81" t="str">
        <f>VLOOKUP($C45,Data!$E:$AE,COLUMN(Z36),FALSE)</f>
        <v>-</v>
      </c>
      <c r="AC45" s="81" t="str">
        <f>VLOOKUP($C45,Data!$E:$AE,COLUMN(AA36),FALSE)</f>
        <v>-</v>
      </c>
    </row>
    <row r="46" spans="2:29" ht="16.5" thickBot="1" x14ac:dyDescent="0.3">
      <c r="B46" s="65"/>
      <c r="C46" s="97" t="s">
        <v>15264</v>
      </c>
      <c r="D46" s="75" t="str">
        <f>VLOOKUP(C46,Data!$E$11:$G$49,2,FALSE)</f>
        <v>300 - GENERAL MEDICINE - RISK MANAGED</v>
      </c>
      <c r="E46" s="75"/>
      <c r="F46" s="74">
        <f>VLOOKUP($C46,Data!$E:$AC,COLUMN(D38),FALSE)</f>
        <v>1426</v>
      </c>
      <c r="G46" s="74">
        <f>VLOOKUP($C46,Data!$E:$AC,COLUMN(E38),FALSE)</f>
        <v>1293.3333333333333</v>
      </c>
      <c r="H46" s="74">
        <f>VLOOKUP($C46,Data!$E:$AC,COLUMN(F38),FALSE)</f>
        <v>2133.25</v>
      </c>
      <c r="I46" s="74">
        <f>VLOOKUP($C46,Data!$E:$AC,COLUMN(G38),FALSE)</f>
        <v>2041.9166666666667</v>
      </c>
      <c r="J46" s="74">
        <f>VLOOKUP($C46,Data!$E:$AC,COLUMN(H37),FALSE)</f>
        <v>0</v>
      </c>
      <c r="K46" s="74">
        <f>VLOOKUP($C46,Data!$E:$AC,COLUMN(I37),FALSE)</f>
        <v>0</v>
      </c>
      <c r="L46" s="74">
        <f>VLOOKUP($C46,Data!$E:$AC,COLUMN(J37),FALSE)</f>
        <v>0</v>
      </c>
      <c r="M46" s="74">
        <f>VLOOKUP($C46,Data!$E:$AC,COLUMN(K37),FALSE)</f>
        <v>0</v>
      </c>
      <c r="N46" s="74">
        <f>VLOOKUP($C46,Data!$E:$AC,COLUMN(L37),FALSE)</f>
        <v>1069.5</v>
      </c>
      <c r="O46" s="74">
        <f>VLOOKUP($C46,Data!$E:$AC,COLUMN(M37),FALSE)</f>
        <v>1069.5</v>
      </c>
      <c r="P46" s="74">
        <f>VLOOKUP($C46,Data!$E:$AC,COLUMN(N37),FALSE)</f>
        <v>1426</v>
      </c>
      <c r="Q46" s="74">
        <f>VLOOKUP($C46,Data!$E:$AC,COLUMN(O37),FALSE)</f>
        <v>1621.5</v>
      </c>
      <c r="R46" s="74">
        <f>VLOOKUP($C46,Data!$E:$AC,COLUMN(P37),FALSE)</f>
        <v>0</v>
      </c>
      <c r="S46" s="74">
        <f>VLOOKUP($C46,Data!$E:$AC,COLUMN(Q37),FALSE)</f>
        <v>0</v>
      </c>
      <c r="T46" s="74">
        <f>VLOOKUP($C46,Data!$E:$AC,COLUMN(R37),FALSE)</f>
        <v>0</v>
      </c>
      <c r="U46" s="74">
        <f>VLOOKUP($C46,Data!$E:$AC,COLUMN(S37),FALSE)</f>
        <v>0</v>
      </c>
      <c r="V46" s="81">
        <f>VLOOKUP($C46,Data!$E:$AC,COLUMN(T37),FALSE)</f>
        <v>0.90696587190275824</v>
      </c>
      <c r="W46" s="81">
        <f>VLOOKUP($C46,Data!$E:$AC,COLUMN(U37),FALSE)</f>
        <v>0.95718582757138959</v>
      </c>
      <c r="X46" s="81" t="str">
        <f>VLOOKUP($C46,Data!$E:$AC,COLUMN(V37),FALSE)</f>
        <v>-</v>
      </c>
      <c r="Y46" s="81" t="str">
        <f>VLOOKUP($C46,Data!$E:$AC,COLUMN(W37),FALSE)</f>
        <v>-</v>
      </c>
      <c r="Z46" s="81">
        <f>VLOOKUP($C46,Data!$E:$AC,COLUMN(X37),FALSE)</f>
        <v>1</v>
      </c>
      <c r="AA46" s="81">
        <f>VLOOKUP($C46,Data!$E:$AC,COLUMN(Y37),FALSE)</f>
        <v>1.1370967741935485</v>
      </c>
      <c r="AB46" s="81" t="str">
        <f>VLOOKUP($C46,Data!$E:$AE,COLUMN(Z37),FALSE)</f>
        <v>-</v>
      </c>
      <c r="AC46" s="81" t="str">
        <f>VLOOKUP($C46,Data!$E:$AE,COLUMN(AA37),FALSE)</f>
        <v>-</v>
      </c>
    </row>
    <row r="47" spans="2:29" ht="16.5" thickBot="1" x14ac:dyDescent="0.3">
      <c r="B47" s="65"/>
      <c r="C47" s="97" t="s">
        <v>15267</v>
      </c>
      <c r="D47" s="75" t="str">
        <f>VLOOKUP(C47,Data!$E$11:$G$49,2,FALSE)</f>
        <v>110 - TRAUMA &amp; ORTHOPAEDICS - PROTECTED</v>
      </c>
      <c r="E47" s="75"/>
      <c r="F47" s="74">
        <f>VLOOKUP($C47,Data!$E:$AC,COLUMN(D39),FALSE)</f>
        <v>1061.5</v>
      </c>
      <c r="G47" s="74">
        <f>VLOOKUP($C47,Data!$E:$AC,COLUMN(E39),FALSE)</f>
        <v>715</v>
      </c>
      <c r="H47" s="74">
        <f>VLOOKUP($C47,Data!$E:$AC,COLUMN(F39),FALSE)</f>
        <v>1073.3833333333334</v>
      </c>
      <c r="I47" s="74">
        <f>VLOOKUP($C47,Data!$E:$AC,COLUMN(G39),FALSE)</f>
        <v>586.5</v>
      </c>
      <c r="J47" s="74">
        <f>VLOOKUP($C47,Data!$E:$AC,COLUMN(H38),FALSE)</f>
        <v>0</v>
      </c>
      <c r="K47" s="74">
        <f>VLOOKUP($C47,Data!$E:$AC,COLUMN(I38),FALSE)</f>
        <v>0</v>
      </c>
      <c r="L47" s="74">
        <f>VLOOKUP($C47,Data!$E:$AC,COLUMN(J38),FALSE)</f>
        <v>0</v>
      </c>
      <c r="M47" s="74">
        <f>VLOOKUP($C47,Data!$E:$AC,COLUMN(K38),FALSE)</f>
        <v>0</v>
      </c>
      <c r="N47" s="74">
        <f>VLOOKUP($C47,Data!$E:$AC,COLUMN(L38),FALSE)</f>
        <v>712.75</v>
      </c>
      <c r="O47" s="74">
        <f>VLOOKUP($C47,Data!$E:$AC,COLUMN(M38),FALSE)</f>
        <v>667.5</v>
      </c>
      <c r="P47" s="74">
        <f>VLOOKUP($C47,Data!$E:$AC,COLUMN(N38),FALSE)</f>
        <v>713</v>
      </c>
      <c r="Q47" s="74">
        <f>VLOOKUP($C47,Data!$E:$AC,COLUMN(O38),FALSE)</f>
        <v>62</v>
      </c>
      <c r="R47" s="74">
        <f>VLOOKUP($C47,Data!$E:$AC,COLUMN(P38),FALSE)</f>
        <v>0</v>
      </c>
      <c r="S47" s="74">
        <f>VLOOKUP($C47,Data!$E:$AC,COLUMN(Q38),FALSE)</f>
        <v>0</v>
      </c>
      <c r="T47" s="74">
        <f>VLOOKUP($C47,Data!$E:$AC,COLUMN(R38),FALSE)</f>
        <v>0</v>
      </c>
      <c r="U47" s="74">
        <f>VLOOKUP($C47,Data!$E:$AC,COLUMN(S38),FALSE)</f>
        <v>0</v>
      </c>
      <c r="V47" s="81">
        <f>VLOOKUP($C47,Data!$E:$AC,COLUMN(T38),FALSE)</f>
        <v>0.67357512953367871</v>
      </c>
      <c r="W47" s="81">
        <f>VLOOKUP($C47,Data!$E:$AC,COLUMN(U38),FALSE)</f>
        <v>0.5464031178671801</v>
      </c>
      <c r="X47" s="81" t="str">
        <f>VLOOKUP($C47,Data!$E:$AC,COLUMN(V38),FALSE)</f>
        <v>-</v>
      </c>
      <c r="Y47" s="81" t="str">
        <f>VLOOKUP($C47,Data!$E:$AC,COLUMN(W38),FALSE)</f>
        <v>-</v>
      </c>
      <c r="Z47" s="81">
        <f>VLOOKUP($C47,Data!$E:$AC,COLUMN(X38),FALSE)</f>
        <v>0.93651350403367239</v>
      </c>
      <c r="AA47" s="81">
        <f>VLOOKUP($C47,Data!$E:$AC,COLUMN(Y38),FALSE)</f>
        <v>8.6956521739130432E-2</v>
      </c>
      <c r="AB47" s="81" t="str">
        <f>VLOOKUP($C47,Data!$E:$AE,COLUMN(Z38),FALSE)</f>
        <v>-</v>
      </c>
      <c r="AC47" s="81" t="str">
        <f>VLOOKUP($C47,Data!$E:$AE,COLUMN(AA38),FALSE)</f>
        <v>-</v>
      </c>
    </row>
    <row r="48" spans="2:29" ht="16.5" thickBot="1" x14ac:dyDescent="0.3">
      <c r="B48" s="65"/>
      <c r="C48" s="97" t="s">
        <v>15266</v>
      </c>
      <c r="D48" s="75" t="str">
        <f>VLOOKUP(C48,Data!$E$11:$G$49,2,FALSE)</f>
        <v>300 - GENERAL MEDICINE - RISK MANAGED</v>
      </c>
      <c r="E48" s="75"/>
      <c r="F48" s="74">
        <f>VLOOKUP($C48,Data!$E:$AC,COLUMN(D40),FALSE)</f>
        <v>2850.5</v>
      </c>
      <c r="G48" s="74">
        <f>VLOOKUP($C48,Data!$E:$AC,COLUMN(E40),FALSE)</f>
        <v>2772.1666666666665</v>
      </c>
      <c r="H48" s="74">
        <f>VLOOKUP($C48,Data!$E:$AC,COLUMN(F40),FALSE)</f>
        <v>2845</v>
      </c>
      <c r="I48" s="74">
        <f>VLOOKUP($C48,Data!$E:$AC,COLUMN(G40),FALSE)</f>
        <v>2615.5</v>
      </c>
      <c r="J48" s="74">
        <f>VLOOKUP($C48,Data!$E:$AC,COLUMN(H39),FALSE)</f>
        <v>0</v>
      </c>
      <c r="K48" s="74">
        <f>VLOOKUP($C48,Data!$E:$AC,COLUMN(I39),FALSE)</f>
        <v>0</v>
      </c>
      <c r="L48" s="74">
        <f>VLOOKUP($C48,Data!$E:$AC,COLUMN(J39),FALSE)</f>
        <v>0</v>
      </c>
      <c r="M48" s="74">
        <f>VLOOKUP($C48,Data!$E:$AC,COLUMN(K39),FALSE)</f>
        <v>0</v>
      </c>
      <c r="N48" s="74">
        <f>VLOOKUP($C48,Data!$E:$AC,COLUMN(L39),FALSE)</f>
        <v>2139</v>
      </c>
      <c r="O48" s="74">
        <f>VLOOKUP($C48,Data!$E:$AC,COLUMN(M39),FALSE)</f>
        <v>2745</v>
      </c>
      <c r="P48" s="74">
        <f>VLOOKUP($C48,Data!$E:$AC,COLUMN(N39),FALSE)</f>
        <v>2139</v>
      </c>
      <c r="Q48" s="74">
        <f>VLOOKUP($C48,Data!$E:$AC,COLUMN(O39),FALSE)</f>
        <v>2218</v>
      </c>
      <c r="R48" s="74">
        <f>VLOOKUP($C48,Data!$E:$AC,COLUMN(P39),FALSE)</f>
        <v>0</v>
      </c>
      <c r="S48" s="74">
        <f>VLOOKUP($C48,Data!$E:$AC,COLUMN(Q39),FALSE)</f>
        <v>0</v>
      </c>
      <c r="T48" s="74">
        <f>VLOOKUP($C48,Data!$E:$AC,COLUMN(R39),FALSE)</f>
        <v>0</v>
      </c>
      <c r="U48" s="74">
        <f>VLOOKUP($C48,Data!$E:$AC,COLUMN(S39),FALSE)</f>
        <v>0</v>
      </c>
      <c r="V48" s="81">
        <f>VLOOKUP($C48,Data!$E:$AC,COLUMN(T39),FALSE)</f>
        <v>0.97251944103373666</v>
      </c>
      <c r="W48" s="81">
        <f>VLOOKUP($C48,Data!$E:$AC,COLUMN(U39),FALSE)</f>
        <v>0.91933216168717047</v>
      </c>
      <c r="X48" s="81" t="str">
        <f>VLOOKUP($C48,Data!$E:$AC,COLUMN(V39),FALSE)</f>
        <v>-</v>
      </c>
      <c r="Y48" s="81" t="str">
        <f>VLOOKUP($C48,Data!$E:$AC,COLUMN(W39),FALSE)</f>
        <v>-</v>
      </c>
      <c r="Z48" s="81">
        <f>VLOOKUP($C48,Data!$E:$AC,COLUMN(X39),FALSE)</f>
        <v>1.2833099579242637</v>
      </c>
      <c r="AA48" s="81">
        <f>VLOOKUP($C48,Data!$E:$AC,COLUMN(Y39),FALSE)</f>
        <v>1.0369331463300608</v>
      </c>
      <c r="AB48" s="81" t="str">
        <f>VLOOKUP($C48,Data!$E:$AE,COLUMN(Z39),FALSE)</f>
        <v>-</v>
      </c>
      <c r="AC48" s="81" t="str">
        <f>VLOOKUP($C48,Data!$E:$AE,COLUMN(AA39),FALSE)</f>
        <v>-</v>
      </c>
    </row>
    <row r="49" spans="2:29" ht="16.5" thickBot="1" x14ac:dyDescent="0.3">
      <c r="B49" s="65"/>
      <c r="C49" s="97" t="s">
        <v>15270</v>
      </c>
      <c r="D49" s="75" t="str">
        <f>VLOOKUP(C49,Data!$E$11:$G$49,2,FALSE)</f>
        <v>300 - GENERAL MEDICINE - RISK MANAGED</v>
      </c>
      <c r="E49" s="75"/>
      <c r="F49" s="74">
        <f>VLOOKUP($C49,Data!$E:$AC,COLUMN(D41),FALSE)</f>
        <v>1426</v>
      </c>
      <c r="G49" s="74">
        <f>VLOOKUP($C49,Data!$E:$AC,COLUMN(E41),FALSE)</f>
        <v>1467</v>
      </c>
      <c r="H49" s="74">
        <f>VLOOKUP($C49,Data!$E:$AC,COLUMN(F41),FALSE)</f>
        <v>1782.5</v>
      </c>
      <c r="I49" s="74">
        <f>VLOOKUP($C49,Data!$E:$AC,COLUMN(G41),FALSE)</f>
        <v>1746.75</v>
      </c>
      <c r="J49" s="74">
        <f>VLOOKUP($C49,Data!$E:$AC,COLUMN(H40),FALSE)</f>
        <v>0</v>
      </c>
      <c r="K49" s="74">
        <f>VLOOKUP($C49,Data!$E:$AC,COLUMN(I40),FALSE)</f>
        <v>0</v>
      </c>
      <c r="L49" s="74">
        <f>VLOOKUP($C49,Data!$E:$AC,COLUMN(J40),FALSE)</f>
        <v>0</v>
      </c>
      <c r="M49" s="74">
        <f>VLOOKUP($C49,Data!$E:$AC,COLUMN(K40),FALSE)</f>
        <v>0</v>
      </c>
      <c r="N49" s="74">
        <f>VLOOKUP($C49,Data!$E:$AC,COLUMN(L40),FALSE)</f>
        <v>1069.5</v>
      </c>
      <c r="O49" s="74">
        <f>VLOOKUP($C49,Data!$E:$AC,COLUMN(M40),FALSE)</f>
        <v>1381.5</v>
      </c>
      <c r="P49" s="74">
        <f>VLOOKUP($C49,Data!$E:$AC,COLUMN(N40),FALSE)</f>
        <v>1426</v>
      </c>
      <c r="Q49" s="74">
        <f>VLOOKUP($C49,Data!$E:$AC,COLUMN(O40),FALSE)</f>
        <v>1621.5</v>
      </c>
      <c r="R49" s="74">
        <f>VLOOKUP($C49,Data!$E:$AC,COLUMN(P40),FALSE)</f>
        <v>0</v>
      </c>
      <c r="S49" s="74">
        <f>VLOOKUP($C49,Data!$E:$AC,COLUMN(Q40),FALSE)</f>
        <v>0</v>
      </c>
      <c r="T49" s="74">
        <f>VLOOKUP($C49,Data!$E:$AC,COLUMN(R40),FALSE)</f>
        <v>0</v>
      </c>
      <c r="U49" s="74">
        <f>VLOOKUP($C49,Data!$E:$AC,COLUMN(S40),FALSE)</f>
        <v>0</v>
      </c>
      <c r="V49" s="81">
        <f>VLOOKUP($C49,Data!$E:$AC,COLUMN(T40),FALSE)</f>
        <v>1.0287517531556802</v>
      </c>
      <c r="W49" s="81">
        <f>VLOOKUP($C49,Data!$E:$AC,COLUMN(U40),FALSE)</f>
        <v>0.97994389901823287</v>
      </c>
      <c r="X49" s="81" t="str">
        <f>VLOOKUP($C49,Data!$E:$AC,COLUMN(V40),FALSE)</f>
        <v>-</v>
      </c>
      <c r="Y49" s="81" t="str">
        <f>VLOOKUP($C49,Data!$E:$AC,COLUMN(W40),FALSE)</f>
        <v>-</v>
      </c>
      <c r="Z49" s="81">
        <f>VLOOKUP($C49,Data!$E:$AC,COLUMN(X40),FALSE)</f>
        <v>1.2917251051893408</v>
      </c>
      <c r="AA49" s="81">
        <f>VLOOKUP($C49,Data!$E:$AC,COLUMN(Y40),FALSE)</f>
        <v>1.1370967741935485</v>
      </c>
      <c r="AB49" s="81" t="str">
        <f>VLOOKUP($C49,Data!$E:$AE,COLUMN(Z40),FALSE)</f>
        <v>-</v>
      </c>
      <c r="AC49" s="81" t="str">
        <f>VLOOKUP($C49,Data!$E:$AE,COLUMN(AA40),FALSE)</f>
        <v>-</v>
      </c>
    </row>
    <row r="50" spans="2:29" ht="16.5" thickBot="1" x14ac:dyDescent="0.3">
      <c r="B50" s="65" t="s">
        <v>796</v>
      </c>
      <c r="C50" s="97" t="s">
        <v>15220</v>
      </c>
      <c r="D50" s="75" t="str">
        <f>VLOOKUP(C50,Data!$E$11:$G$46,2,FALSE)</f>
        <v>314 - REHABILITATION - RISK MANAGED</v>
      </c>
      <c r="E50" s="75" t="str">
        <f>VLOOKUP(C50,Data!$E$11:$H$46,3,FALSE)</f>
        <v>300 - GENERAL MEDICINE - RISK MANAGED</v>
      </c>
      <c r="F50" s="74">
        <f>VLOOKUP($C50,Data!$E:$AC,COLUMN(D42),FALSE)</f>
        <v>2144.9999999999968</v>
      </c>
      <c r="G50" s="74">
        <f>VLOOKUP($C50,Data!$E:$AC,COLUMN(E42),FALSE)</f>
        <v>1905.5</v>
      </c>
      <c r="H50" s="74">
        <f>VLOOKUP($C50,Data!$E:$AC,COLUMN(F42),FALSE)</f>
        <v>4282</v>
      </c>
      <c r="I50" s="74">
        <f>VLOOKUP($C50,Data!$E:$AC,COLUMN(G42),FALSE)</f>
        <v>3876.1666666666665</v>
      </c>
      <c r="J50" s="74">
        <f>VLOOKUP($C50,Data!$E:$AC,COLUMN(H41),FALSE)</f>
        <v>0</v>
      </c>
      <c r="K50" s="74">
        <f>VLOOKUP($C50,Data!$E:$AC,COLUMN(I41),FALSE)</f>
        <v>0</v>
      </c>
      <c r="L50" s="74">
        <f>VLOOKUP($C50,Data!$E:$AC,COLUMN(J41),FALSE)</f>
        <v>0</v>
      </c>
      <c r="M50" s="74">
        <f>VLOOKUP($C50,Data!$E:$AC,COLUMN(K41),FALSE)</f>
        <v>0</v>
      </c>
      <c r="N50" s="74">
        <f>VLOOKUP($C50,Data!$E:$AC,COLUMN(L41),FALSE)</f>
        <v>1782.5</v>
      </c>
      <c r="O50" s="74">
        <f>VLOOKUP($C50,Data!$E:$AC,COLUMN(M41),FALSE)</f>
        <v>1679.5</v>
      </c>
      <c r="P50" s="74">
        <f>VLOOKUP($C50,Data!$E:$AC,COLUMN(N41),FALSE)</f>
        <v>3208.5</v>
      </c>
      <c r="Q50" s="74">
        <f>VLOOKUP($C50,Data!$E:$AC,COLUMN(O41),FALSE)</f>
        <v>3438.5</v>
      </c>
      <c r="R50" s="74">
        <f>VLOOKUP($C50,Data!$E:$AC,COLUMN(P41),FALSE)</f>
        <v>0</v>
      </c>
      <c r="S50" s="74">
        <f>VLOOKUP($C50,Data!$E:$AC,COLUMN(Q41),FALSE)</f>
        <v>0</v>
      </c>
      <c r="T50" s="74">
        <f>VLOOKUP($C50,Data!$E:$AC,COLUMN(R41),FALSE)</f>
        <v>0</v>
      </c>
      <c r="U50" s="74">
        <f>VLOOKUP($C50,Data!$E:$AC,COLUMN(S41),FALSE)</f>
        <v>0</v>
      </c>
      <c r="V50" s="81">
        <f>VLOOKUP($C50,Data!$E:$AC,COLUMN(T41),FALSE)</f>
        <v>0.88834498834498965</v>
      </c>
      <c r="W50" s="81">
        <f>VLOOKUP($C50,Data!$E:$AC,COLUMN(U41),FALSE)</f>
        <v>0.90522341584929156</v>
      </c>
      <c r="X50" s="81" t="str">
        <f>VLOOKUP($C50,Data!$E:$AC,COLUMN(V41),FALSE)</f>
        <v>-</v>
      </c>
      <c r="Y50" s="81" t="str">
        <f>VLOOKUP($C50,Data!$E:$AC,COLUMN(W41),FALSE)</f>
        <v>-</v>
      </c>
      <c r="Z50" s="81">
        <f>VLOOKUP($C50,Data!$E:$AC,COLUMN(X41),FALSE)</f>
        <v>0.94221598877980361</v>
      </c>
      <c r="AA50" s="81">
        <f>VLOOKUP($C50,Data!$E:$AC,COLUMN(Y41),FALSE)</f>
        <v>1.0716845878136201</v>
      </c>
      <c r="AB50" s="81" t="str">
        <f>VLOOKUP($C50,Data!$E:$AE,COLUMN(Z41),FALSE)</f>
        <v>-</v>
      </c>
      <c r="AC50" s="81" t="str">
        <f>VLOOKUP($C50,Data!$E:$AE,COLUMN(AA41),FALSE)</f>
        <v>-</v>
      </c>
    </row>
    <row r="51" spans="2:29" ht="16.5" thickBot="1" x14ac:dyDescent="0.3">
      <c r="B51" s="73" t="s">
        <v>15208</v>
      </c>
      <c r="C51" s="97" t="s">
        <v>15226</v>
      </c>
      <c r="D51" s="94" t="str">
        <f>VLOOKUP(C51,Data!$E$11:$G$46,2,FALSE)</f>
        <v>314 - REHABILITATION - RISK MANAGED</v>
      </c>
      <c r="E51" s="94" t="str">
        <f>VLOOKUP(C51,Data!$E$11:$H$46,3,FALSE)</f>
        <v>300 - GENERAL MEDICINE - RISK MANAGED</v>
      </c>
      <c r="F51" s="74">
        <f>VLOOKUP($C51,Data!$E:$AC,COLUMN(D43),FALSE)</f>
        <v>711.5</v>
      </c>
      <c r="G51" s="74">
        <f>VLOOKUP($C51,Data!$E:$AC,COLUMN(E43),FALSE)</f>
        <v>718.58333333333337</v>
      </c>
      <c r="H51" s="74">
        <f>VLOOKUP($C51,Data!$E:$AC,COLUMN(F43),FALSE)</f>
        <v>1424</v>
      </c>
      <c r="I51" s="74">
        <f>VLOOKUP($C51,Data!$E:$AC,COLUMN(G43),FALSE)</f>
        <v>1095.5</v>
      </c>
      <c r="J51" s="74">
        <f>VLOOKUP($C51,Data!$E:$AC,COLUMN(H42),FALSE)</f>
        <v>0</v>
      </c>
      <c r="K51" s="74">
        <f>VLOOKUP($C51,Data!$E:$AC,COLUMN(I42),FALSE)</f>
        <v>0</v>
      </c>
      <c r="L51" s="74">
        <f>VLOOKUP($C51,Data!$E:$AC,COLUMN(J42),FALSE)</f>
        <v>0</v>
      </c>
      <c r="M51" s="74">
        <f>VLOOKUP($C51,Data!$E:$AC,COLUMN(K42),FALSE)</f>
        <v>0</v>
      </c>
      <c r="N51" s="74">
        <f>VLOOKUP($C51,Data!$E:$AC,COLUMN(L42),FALSE)</f>
        <v>713</v>
      </c>
      <c r="O51" s="74">
        <f>VLOOKUP($C51,Data!$E:$AC,COLUMN(M42),FALSE)</f>
        <v>703.83333333333337</v>
      </c>
      <c r="P51" s="74">
        <f>VLOOKUP($C51,Data!$E:$AC,COLUMN(N42),FALSE)</f>
        <v>713</v>
      </c>
      <c r="Q51" s="74">
        <f>VLOOKUP($C51,Data!$E:$AC,COLUMN(O42),FALSE)</f>
        <v>691</v>
      </c>
      <c r="R51" s="74">
        <f>VLOOKUP($C51,Data!$E:$AC,COLUMN(P42),FALSE)</f>
        <v>0</v>
      </c>
      <c r="S51" s="74">
        <f>VLOOKUP($C51,Data!$E:$AC,COLUMN(Q42),FALSE)</f>
        <v>0</v>
      </c>
      <c r="T51" s="74">
        <f>VLOOKUP($C51,Data!$E:$AC,COLUMN(R42),FALSE)</f>
        <v>0</v>
      </c>
      <c r="U51" s="74">
        <f>VLOOKUP($C51,Data!$E:$AC,COLUMN(S42),FALSE)</f>
        <v>0</v>
      </c>
      <c r="V51" s="81">
        <f>VLOOKUP($C51,Data!$E:$AC,COLUMN(T42),FALSE)</f>
        <v>1.0099554930897165</v>
      </c>
      <c r="W51" s="81">
        <f>VLOOKUP($C51,Data!$E:$AC,COLUMN(U42),FALSE)</f>
        <v>0.769311797752809</v>
      </c>
      <c r="X51" s="81" t="str">
        <f>VLOOKUP($C51,Data!$E:$AC,COLUMN(V42),FALSE)</f>
        <v>-</v>
      </c>
      <c r="Y51" s="81" t="str">
        <f>VLOOKUP($C51,Data!$E:$AC,COLUMN(W42),FALSE)</f>
        <v>-</v>
      </c>
      <c r="Z51" s="81">
        <f>VLOOKUP($C51,Data!$E:$AC,COLUMN(X42),FALSE)</f>
        <v>0.98714352501168778</v>
      </c>
      <c r="AA51" s="81">
        <f>VLOOKUP($C51,Data!$E:$AC,COLUMN(Y42),FALSE)</f>
        <v>0.96914446002805044</v>
      </c>
      <c r="AB51" s="81" t="str">
        <f>VLOOKUP($C51,Data!$E:$AE,COLUMN(Z42),FALSE)</f>
        <v>-</v>
      </c>
      <c r="AC51" s="81" t="str">
        <f>VLOOKUP($C51,Data!$E:$AE,COLUMN(AA42),FALSE)</f>
        <v>-</v>
      </c>
    </row>
  </sheetData>
  <mergeCells count="24">
    <mergeCell ref="J8:K8"/>
    <mergeCell ref="F7:M7"/>
    <mergeCell ref="L8:M8"/>
    <mergeCell ref="B3:D3"/>
    <mergeCell ref="B4:D4"/>
    <mergeCell ref="B5:D5"/>
    <mergeCell ref="D8:E8"/>
    <mergeCell ref="F8:G8"/>
    <mergeCell ref="H8:I8"/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</mergeCells>
  <phoneticPr fontId="28" type="noConversion"/>
  <dataValidations count="2">
    <dataValidation operator="greaterThan" allowBlank="1" showInputMessage="1" showErrorMessage="1" sqref="C35:C36 C43 C39:C40 C46:C51 C28:C32 C10:C23 C25:C26"/>
    <dataValidation type="decimal" operator="greaterThanOrEqual" allowBlank="1" showInputMessage="1" showErrorMessage="1" sqref="A33:A50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D14:E14 AC27 F27 C27:E27 G27:AB27 D26:E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17" zoomScale="70" zoomScaleNormal="70" workbookViewId="0">
      <selection activeCell="G129" sqref="G129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67" customWidth="1"/>
    <col min="7" max="7" width="12.42578125" style="67" customWidth="1"/>
    <col min="8" max="8" width="10.42578125" style="67" customWidth="1"/>
    <col min="9" max="9" width="11.85546875" style="67" customWidth="1"/>
    <col min="10" max="10" width="14.42578125" style="67" customWidth="1"/>
    <col min="11" max="13" width="19.5703125" style="67" bestFit="1" customWidth="1"/>
    <col min="14" max="14" width="31.42578125" bestFit="1" customWidth="1"/>
    <col min="17" max="17" width="10.42578125" customWidth="1"/>
  </cols>
  <sheetData>
    <row r="7" spans="2:17" ht="18.75" x14ac:dyDescent="0.3">
      <c r="F7" s="68"/>
      <c r="H7" s="69"/>
      <c r="I7" s="69"/>
      <c r="J7" s="69">
        <f>SUM(2139/2)</f>
        <v>1069.5</v>
      </c>
      <c r="K7" s="68"/>
    </row>
    <row r="10" spans="2:17" x14ac:dyDescent="0.25">
      <c r="D10" s="53"/>
      <c r="E10" s="53"/>
      <c r="F10" s="163" t="s">
        <v>13966</v>
      </c>
      <c r="G10" s="164"/>
      <c r="H10" s="164"/>
      <c r="I10" s="164"/>
      <c r="J10" s="164" t="s">
        <v>13967</v>
      </c>
      <c r="K10" s="164"/>
      <c r="L10" s="164"/>
      <c r="M10" s="164"/>
      <c r="N10" s="137" t="s">
        <v>13966</v>
      </c>
      <c r="O10" s="165"/>
      <c r="P10" s="137" t="s">
        <v>13967</v>
      </c>
      <c r="Q10" s="165"/>
    </row>
    <row r="11" spans="2:17" ht="33.75" customHeight="1" x14ac:dyDescent="0.3">
      <c r="B11" s="62" t="str">
        <f>(CONCATENATE("Average Staffing Levels - ","",Data!B3))</f>
        <v>Average Staffing Levels - October 2023</v>
      </c>
      <c r="C11" s="63"/>
      <c r="D11" s="158" t="s">
        <v>13973</v>
      </c>
      <c r="E11" s="159"/>
      <c r="F11" s="160" t="s">
        <v>13974</v>
      </c>
      <c r="G11" s="161"/>
      <c r="H11" s="161" t="s">
        <v>13975</v>
      </c>
      <c r="I11" s="161"/>
      <c r="J11" s="161" t="s">
        <v>13974</v>
      </c>
      <c r="K11" s="161"/>
      <c r="L11" s="161" t="s">
        <v>13975</v>
      </c>
      <c r="M11" s="161"/>
      <c r="N11" s="162" t="s">
        <v>13976</v>
      </c>
      <c r="O11" s="162" t="s">
        <v>13977</v>
      </c>
      <c r="P11" s="162" t="s">
        <v>13976</v>
      </c>
      <c r="Q11" s="162" t="s">
        <v>13977</v>
      </c>
    </row>
    <row r="12" spans="2:17" ht="51" x14ac:dyDescent="0.25">
      <c r="B12" s="24" t="s">
        <v>792</v>
      </c>
      <c r="C12" s="24" t="s">
        <v>794</v>
      </c>
      <c r="D12" s="24" t="s">
        <v>13984</v>
      </c>
      <c r="E12" s="24" t="s">
        <v>13985</v>
      </c>
      <c r="F12" s="82" t="s">
        <v>13986</v>
      </c>
      <c r="G12" s="70" t="s">
        <v>13987</v>
      </c>
      <c r="H12" s="71" t="s">
        <v>13986</v>
      </c>
      <c r="I12" s="71" t="s">
        <v>13987</v>
      </c>
      <c r="J12" s="71" t="s">
        <v>13986</v>
      </c>
      <c r="K12" s="71" t="s">
        <v>13987</v>
      </c>
      <c r="L12" s="71" t="s">
        <v>13986</v>
      </c>
      <c r="M12" s="71" t="s">
        <v>13987</v>
      </c>
      <c r="N12" s="162"/>
      <c r="O12" s="162"/>
      <c r="P12" s="162"/>
      <c r="Q12" s="162"/>
    </row>
    <row r="13" spans="2:17" ht="14.25" customHeight="1" x14ac:dyDescent="0.25">
      <c r="B13" s="54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67">
        <f>IF(Data!$C12="RXC01",Data!H12)</f>
        <v>1782.25</v>
      </c>
      <c r="G13" s="67">
        <f>IF(Data!$C12="RXC01",Data!I12)</f>
        <v>1581.75</v>
      </c>
      <c r="H13" s="67">
        <f>IF(Data!$C12="RXC01",Data!J12)</f>
        <v>1426</v>
      </c>
      <c r="I13" s="67">
        <f>IF(Data!$C12="RXC01",Data!K12)</f>
        <v>1350.75</v>
      </c>
      <c r="J13" s="67">
        <f>IF(Data!$C12="RXC01",Data!P12)</f>
        <v>1426</v>
      </c>
      <c r="K13" s="67">
        <f>IF(Data!$C12="RXC01",Data!Q12)</f>
        <v>1518</v>
      </c>
      <c r="L13" s="67">
        <f>IF(Data!$C12="RXC01",Data!R12)</f>
        <v>1069.5</v>
      </c>
      <c r="M13" s="67">
        <f>IF(Data!$C12="RXC01",Data!S12)</f>
        <v>1049.5</v>
      </c>
      <c r="N13" s="52">
        <f>IF(Data!$C12="RXC01",Data!X12)</f>
        <v>0.88750175340159909</v>
      </c>
      <c r="O13" s="52">
        <f>IF(Data!$C12="RXC01",Data!Y12)</f>
        <v>0.94723001402524543</v>
      </c>
      <c r="P13" s="52">
        <f>IF(Data!$C12="RXC01",Data!AB12)</f>
        <v>1.064516129032258</v>
      </c>
      <c r="Q13" s="52">
        <f>IF(Data!$C12="RXC01",Data!AC12)</f>
        <v>0.98129967274427299</v>
      </c>
    </row>
    <row r="14" spans="2:17" ht="14.25" customHeight="1" x14ac:dyDescent="0.25">
      <c r="B14" s="54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67">
        <f>IF(Data!$C13="RXC01",Data!H13)</f>
        <v>1431.75</v>
      </c>
      <c r="G14" s="67">
        <f>IF(Data!$C13="RXC01",Data!I13)</f>
        <v>1525.75</v>
      </c>
      <c r="H14" s="67">
        <f>IF(Data!$C13="RXC01",Data!J13)</f>
        <v>1808.25</v>
      </c>
      <c r="I14" s="67">
        <f>IF(Data!$C13="RXC01",Data!K13)</f>
        <v>1577.5</v>
      </c>
      <c r="J14" s="67">
        <f>IF(Data!$C13="RXC01",Data!P13)</f>
        <v>1081</v>
      </c>
      <c r="K14" s="67">
        <f>IF(Data!$C13="RXC01",Data!Q13)</f>
        <v>1437.5</v>
      </c>
      <c r="L14" s="67">
        <f>IF(Data!$C13="RXC01",Data!R13)</f>
        <v>1426</v>
      </c>
      <c r="M14" s="67">
        <f>IF(Data!$C13="RXC01",Data!S13)</f>
        <v>1326.75</v>
      </c>
      <c r="N14" s="52">
        <f>IF(Data!$C13="RXC01",Data!X13)</f>
        <v>1.0656539200279378</v>
      </c>
      <c r="O14" s="52">
        <f>IF(Data!$C13="RXC01",Data!Y13)</f>
        <v>0.87239043273883587</v>
      </c>
      <c r="P14" s="52">
        <f>IF(Data!$C13="RXC01",Data!AB13)</f>
        <v>1.3297872340425532</v>
      </c>
      <c r="Q14" s="52">
        <f>IF(Data!$C13="RXC01",Data!AC13)</f>
        <v>0.93039971949509115</v>
      </c>
    </row>
    <row r="15" spans="2:17" ht="17.25" customHeight="1" x14ac:dyDescent="0.25">
      <c r="B15" s="54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67">
        <f>IF(Data!$C14="RXC01",Data!H14)</f>
        <v>1426</v>
      </c>
      <c r="G15" s="67">
        <f>IF(Data!$C14="RXC01",Data!I14)</f>
        <v>1418</v>
      </c>
      <c r="H15" s="67">
        <f>IF(Data!$C14="RXC01",Data!J14)</f>
        <v>2046.9666666666667</v>
      </c>
      <c r="I15" s="67">
        <f>IF(Data!$C14="RXC01",Data!K14)</f>
        <v>1943.5</v>
      </c>
      <c r="J15" s="67">
        <f>IF(Data!$C14="RXC01",Data!P14)</f>
        <v>1069.5</v>
      </c>
      <c r="K15" s="67">
        <f>IF(Data!$C14="RXC01",Data!Q14)</f>
        <v>1161.5</v>
      </c>
      <c r="L15" s="67">
        <f>IF(Data!$C14="RXC01",Data!R14)</f>
        <v>1426</v>
      </c>
      <c r="M15" s="67">
        <f>IF(Data!$C14="RXC01",Data!S14)</f>
        <v>1363</v>
      </c>
      <c r="N15" s="52">
        <f>IF(Data!$C14="RXC01",Data!X14)</f>
        <v>0.99438990182328191</v>
      </c>
      <c r="O15" s="52">
        <f>IF(Data!$C14="RXC01",Data!Y14)</f>
        <v>0.94945366314383883</v>
      </c>
      <c r="P15" s="52">
        <f>IF(Data!$C14="RXC01",Data!AB14)</f>
        <v>1.086021505376344</v>
      </c>
      <c r="Q15" s="52">
        <f>IF(Data!$C14="RXC01",Data!AC14)</f>
        <v>0.95582047685834504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2" t="b">
        <f>IF(Data!$C15="RXC01",Data!X15)</f>
        <v>0</v>
      </c>
      <c r="O16" s="52" t="b">
        <f>IF(Data!$C15="RXC01",Data!Y15)</f>
        <v>0</v>
      </c>
      <c r="P16" s="52" t="b">
        <f>IF(Data!$C15="RXC01",Data!AB15)</f>
        <v>0</v>
      </c>
      <c r="Q16" s="52" t="b">
        <f>IF(Data!$C15="RXC01",Data!AC15)</f>
        <v>0</v>
      </c>
    </row>
    <row r="17" spans="2:17" ht="17.25" customHeight="1" x14ac:dyDescent="0.25">
      <c r="B17" s="54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67">
        <f>IF(Data!$C16="RXC01",Data!H16)</f>
        <v>1078.5</v>
      </c>
      <c r="G17" s="67">
        <f>IF(Data!$C16="RXC01",Data!I16)</f>
        <v>1008</v>
      </c>
      <c r="H17" s="67">
        <f>IF(Data!$C16="RXC01",Data!J16)</f>
        <v>725.88333333333333</v>
      </c>
      <c r="I17" s="67">
        <f>IF(Data!$C16="RXC01",Data!K16)</f>
        <v>678.75</v>
      </c>
      <c r="J17" s="67">
        <f>IF(Data!$C16="RXC01",Data!P16)</f>
        <v>1069.5</v>
      </c>
      <c r="K17" s="67">
        <f>IF(Data!$C16="RXC01",Data!Q16)</f>
        <v>1046.75</v>
      </c>
      <c r="L17" s="67">
        <f>IF(Data!$C16="RXC01",Data!R16)</f>
        <v>713</v>
      </c>
      <c r="M17" s="67">
        <f>IF(Data!$C16="RXC01",Data!S16)</f>
        <v>666.58333333333337</v>
      </c>
      <c r="N17" s="52">
        <f>IF(Data!$C16="RXC01",Data!X16)</f>
        <v>0.93463143254520165</v>
      </c>
      <c r="O17" s="52">
        <f>IF(Data!$C16="RXC01",Data!Y16)</f>
        <v>0.93506761876334576</v>
      </c>
      <c r="P17" s="52">
        <f>IF(Data!$C16="RXC01",Data!AB16)</f>
        <v>0.97872837774661059</v>
      </c>
      <c r="Q17" s="52">
        <f>IF(Data!$C16="RXC01",Data!AC16)</f>
        <v>0.93489948574100057</v>
      </c>
    </row>
    <row r="18" spans="2:17" ht="18" hidden="1" customHeight="1" x14ac:dyDescent="0.25">
      <c r="B18" s="54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67" t="b">
        <f>IF(Data!$C17="RXC01",Data!H17)</f>
        <v>0</v>
      </c>
      <c r="G18" s="67" t="b">
        <f>IF(Data!$C17="RXC01",Data!I17)</f>
        <v>0</v>
      </c>
      <c r="H18" s="67" t="b">
        <f>IF(Data!$C17="RXC01",Data!J17)</f>
        <v>0</v>
      </c>
      <c r="I18" s="67" t="b">
        <f>IF(Data!$C17="RXC01",Data!K17)</f>
        <v>0</v>
      </c>
      <c r="J18" s="67" t="b">
        <f>IF(Data!$C17="RXC01",Data!P17)</f>
        <v>0</v>
      </c>
      <c r="K18" s="67" t="b">
        <f>IF(Data!$C17="RXC01",Data!Q17)</f>
        <v>0</v>
      </c>
      <c r="L18" s="67" t="b">
        <f>IF(Data!$C17="RXC01",Data!R17)</f>
        <v>0</v>
      </c>
      <c r="M18" s="67" t="b">
        <f>IF(Data!$C17="RXC01",Data!S17)</f>
        <v>0</v>
      </c>
      <c r="N18" s="52" t="b">
        <f>IF(Data!$C17="RXC01",Data!X17)</f>
        <v>0</v>
      </c>
      <c r="O18" s="52" t="b">
        <f>IF(Data!$C17="RXC01",Data!Y17)</f>
        <v>0</v>
      </c>
      <c r="P18" s="52" t="b">
        <f>IF(Data!$C17="RXC01",Data!AB17)</f>
        <v>0</v>
      </c>
      <c r="Q18" s="52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67">
        <f>IF(Data!$C18="RXC01",Data!H18)</f>
        <v>3564.75</v>
      </c>
      <c r="G19" s="67">
        <f>IF(Data!$C18="RXC01",Data!I18)</f>
        <v>3053.1166666666668</v>
      </c>
      <c r="H19" s="67">
        <f>IF(Data!$C18="RXC01",Data!J18)</f>
        <v>1067.75</v>
      </c>
      <c r="I19" s="67">
        <f>IF(Data!$C18="RXC01",Data!K18)</f>
        <v>669.91666666666663</v>
      </c>
      <c r="J19" s="67">
        <f>IF(Data!$C18="RXC01",Data!P18)</f>
        <v>3565</v>
      </c>
      <c r="K19" s="67">
        <f>IF(Data!$C18="RXC01",Data!Q18)</f>
        <v>3097.25</v>
      </c>
      <c r="L19" s="67">
        <f>IF(Data!$C18="RXC01",Data!R18)</f>
        <v>713</v>
      </c>
      <c r="M19" s="67">
        <f>IF(Data!$C18="RXC01",Data!S18)</f>
        <v>558.5</v>
      </c>
      <c r="N19" s="52">
        <f>IF(Data!$C18="RXC01",Data!X18)</f>
        <v>0.85647427355822059</v>
      </c>
      <c r="O19" s="52">
        <f>IF(Data!$C18="RXC01",Data!Y18)</f>
        <v>0.62740966206196824</v>
      </c>
      <c r="P19" s="52">
        <f>IF(Data!$C18="RXC01",Data!AB18)</f>
        <v>0.86879382889200563</v>
      </c>
      <c r="Q19" s="52">
        <f>IF(Data!$C18="RXC01",Data!AC18)</f>
        <v>0.78330995792426372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2" t="b">
        <f>IF(Data!$C19="RXC01",Data!X19)</f>
        <v>0</v>
      </c>
      <c r="O20" s="52" t="b">
        <f>IF(Data!$C19="RXC01",Data!Y19)</f>
        <v>0</v>
      </c>
      <c r="P20" s="52" t="b">
        <f>IF(Data!$C19="RXC01",Data!AB19)</f>
        <v>0</v>
      </c>
      <c r="Q20" s="52" t="b">
        <f>IF(Data!$C19="RXC01",Data!AC19)</f>
        <v>0</v>
      </c>
    </row>
    <row r="21" spans="2:17" ht="21.75" customHeight="1" x14ac:dyDescent="0.25">
      <c r="B21" s="54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67" t="b">
        <f>IF(Data!$C20="RXC01",Data!H20)</f>
        <v>0</v>
      </c>
      <c r="G21" s="67" t="b">
        <f>IF(Data!$C20="RXC01",Data!I20)</f>
        <v>0</v>
      </c>
      <c r="H21" s="67" t="b">
        <f>IF(Data!$C20="RXC01",Data!J20)</f>
        <v>0</v>
      </c>
      <c r="I21" s="67" t="b">
        <f>IF(Data!$C20="RXC01",Data!K20)</f>
        <v>0</v>
      </c>
      <c r="J21" s="67" t="b">
        <f>IF(Data!$C20="RXC01",Data!P20)</f>
        <v>0</v>
      </c>
      <c r="K21" s="67" t="b">
        <f>IF(Data!$C20="RXC01",Data!Q20)</f>
        <v>0</v>
      </c>
      <c r="L21" s="67" t="b">
        <f>IF(Data!$C20="RXC01",Data!R20)</f>
        <v>0</v>
      </c>
      <c r="M21" s="67" t="b">
        <f>IF(Data!$C20="RXC01",Data!S20)</f>
        <v>0</v>
      </c>
      <c r="N21" s="52" t="b">
        <f>IF(Data!$C20="RXC01",Data!X20)</f>
        <v>0</v>
      </c>
      <c r="O21" s="52" t="b">
        <f>IF(Data!$C20="RXC01",Data!Y20)</f>
        <v>0</v>
      </c>
      <c r="P21" s="52" t="b">
        <f>IF(Data!$C20="RXC01",Data!AB20)</f>
        <v>0</v>
      </c>
      <c r="Q21" s="52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>
        <f>IF(Data!$C21="RXC01",Data!H21)</f>
        <v>1427</v>
      </c>
      <c r="G22">
        <f>IF(Data!$C21="RXC01",Data!I21)</f>
        <v>1338</v>
      </c>
      <c r="H22">
        <f>IF(Data!$C21="RXC01",Data!J21)</f>
        <v>2151.3833333333369</v>
      </c>
      <c r="I22">
        <f>IF(Data!$C21="RXC01",Data!K21)</f>
        <v>1904.1666666666667</v>
      </c>
      <c r="J22">
        <f>IF(Data!$C21="RXC01",Data!P21)</f>
        <v>1069.5</v>
      </c>
      <c r="K22">
        <f>IF(Data!$C21="RXC01",Data!Q21)</f>
        <v>1086.75</v>
      </c>
      <c r="L22">
        <f>IF(Data!$C21="RXC01",Data!R21)</f>
        <v>1426</v>
      </c>
      <c r="M22">
        <f>IF(Data!$C21="RXC01",Data!S21)</f>
        <v>1426</v>
      </c>
      <c r="N22" s="52">
        <f>IF(Data!$C21="RXC01",Data!X21)</f>
        <v>0.93763139453398736</v>
      </c>
      <c r="O22" s="52">
        <f>IF(Data!$C21="RXC01",Data!Y21)</f>
        <v>0.88508943857827771</v>
      </c>
      <c r="P22" s="52">
        <f>IF(Data!$C21="RXC01",Data!AB21)</f>
        <v>1.0161290322580645</v>
      </c>
      <c r="Q22" s="52">
        <f>IF(Data!$C21="RXC01",Data!AC21)</f>
        <v>1</v>
      </c>
    </row>
    <row r="23" spans="2:17" ht="16.5" hidden="1" customHeight="1" x14ac:dyDescent="0.25">
      <c r="B23" s="54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67" t="b">
        <f>IF(Data!$C22="RXC01",Data!H22)</f>
        <v>0</v>
      </c>
      <c r="G23" s="67" t="b">
        <f>IF(Data!$C22="RXC01",Data!I22)</f>
        <v>0</v>
      </c>
      <c r="H23" s="67" t="b">
        <f>IF(Data!$C22="RXC01",Data!J22)</f>
        <v>0</v>
      </c>
      <c r="I23" s="67" t="b">
        <f>IF(Data!$C22="RXC01",Data!K22)</f>
        <v>0</v>
      </c>
      <c r="J23" s="67" t="b">
        <f>IF(Data!$C22="RXC01",Data!P22)</f>
        <v>0</v>
      </c>
      <c r="K23" s="67" t="b">
        <f>IF(Data!$C22="RXC01",Data!Q22)</f>
        <v>0</v>
      </c>
      <c r="L23" s="67" t="b">
        <f>IF(Data!$C22="RXC01",Data!R22)</f>
        <v>0</v>
      </c>
      <c r="M23" s="67" t="b">
        <f>IF(Data!$C22="RXC01",Data!S22)</f>
        <v>0</v>
      </c>
      <c r="N23" s="52" t="b">
        <f>IF(Data!$C22="RXC01",Data!X22)</f>
        <v>0</v>
      </c>
      <c r="O23" s="52" t="b">
        <f>IF(Data!$C22="RXC01",Data!Y22)</f>
        <v>0</v>
      </c>
      <c r="P23" s="52" t="b">
        <f>IF(Data!$C22="RXC01",Data!AB22)</f>
        <v>0</v>
      </c>
      <c r="Q23" s="52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2" t="b">
        <f>IF(Data!$C23="RXC01",Data!X23)</f>
        <v>0</v>
      </c>
      <c r="O24" s="52" t="b">
        <f>IF(Data!$C23="RXC01",Data!Y23)</f>
        <v>0</v>
      </c>
      <c r="P24" s="52" t="b">
        <f>IF(Data!$C23="RXC01",Data!AB23)</f>
        <v>0</v>
      </c>
      <c r="Q24" s="52" t="b">
        <f>IF(Data!$C23="RXC01",Data!AC23)</f>
        <v>0</v>
      </c>
    </row>
    <row r="25" spans="2:17" ht="15.75" x14ac:dyDescent="0.25">
      <c r="B25" s="54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67" t="b">
        <f>IF(Data!$C24="RXC01",Data!H24)</f>
        <v>0</v>
      </c>
      <c r="G25" s="67" t="b">
        <f>IF(Data!$C24="RXC01",Data!I24)</f>
        <v>0</v>
      </c>
      <c r="H25" s="67" t="b">
        <f>IF(Data!$C24="RXC01",Data!J24)</f>
        <v>0</v>
      </c>
      <c r="I25" s="67" t="b">
        <f>IF(Data!$C24="RXC01",Data!K24)</f>
        <v>0</v>
      </c>
      <c r="J25" s="67" t="b">
        <f>IF(Data!$C24="RXC01",Data!P24)</f>
        <v>0</v>
      </c>
      <c r="K25" s="67" t="b">
        <f>IF(Data!$C24="RXC01",Data!Q24)</f>
        <v>0</v>
      </c>
      <c r="L25" s="67" t="b">
        <f>IF(Data!$C24="RXC01",Data!R24)</f>
        <v>0</v>
      </c>
      <c r="M25" s="67" t="b">
        <f>IF(Data!$C24="RXC01",Data!S24)</f>
        <v>0</v>
      </c>
      <c r="N25" s="52" t="b">
        <f>IF(Data!$C24="RXC01",Data!X24)</f>
        <v>0</v>
      </c>
      <c r="O25" s="52" t="b">
        <f>IF(Data!$C24="RXC01",Data!Y24)</f>
        <v>0</v>
      </c>
      <c r="P25" s="52" t="b">
        <f>IF(Data!$C24="RXC01",Data!AB24)</f>
        <v>0</v>
      </c>
      <c r="Q25" s="52" t="b">
        <f>IF(Data!$C24="RXC01",Data!AC24)</f>
        <v>0</v>
      </c>
    </row>
    <row r="26" spans="2:17" hidden="1" x14ac:dyDescent="0.25">
      <c r="C26" t="b">
        <f>IF(Data!$C25="RXC01",Data!E25)</f>
        <v>0</v>
      </c>
      <c r="D26" t="b">
        <f>IF(Data!$C25="RXC01",Data!F25)</f>
        <v>0</v>
      </c>
      <c r="E26" t="b">
        <f>IF(Data!$C25="RXC01",Data!G25)</f>
        <v>0</v>
      </c>
      <c r="F26" t="b">
        <f>IF(Data!$C25="RXC01",Data!H25)</f>
        <v>0</v>
      </c>
      <c r="G26" t="b">
        <f>IF(Data!$C25="RXC01",Data!I25)</f>
        <v>0</v>
      </c>
      <c r="H26" t="b">
        <f>IF(Data!$C25="RXC01",Data!J25)</f>
        <v>0</v>
      </c>
      <c r="I26" t="b">
        <f>IF(Data!$C25="RXC01",Data!K25)</f>
        <v>0</v>
      </c>
      <c r="J26" t="b">
        <f>IF(Data!$C25="RXC01",Data!P25)</f>
        <v>0</v>
      </c>
      <c r="K26" t="b">
        <f>IF(Data!$C25="RXC01",Data!Q25)</f>
        <v>0</v>
      </c>
      <c r="L26" t="b">
        <f>IF(Data!$C25="RXC01",Data!R25)</f>
        <v>0</v>
      </c>
      <c r="M26" t="b">
        <f>IF(Data!$C25="RXC01",Data!S25)</f>
        <v>0</v>
      </c>
      <c r="N26" s="52" t="b">
        <f>IF(Data!$C25="RXC01",Data!X25)</f>
        <v>0</v>
      </c>
      <c r="O26" s="52" t="b">
        <f>IF(Data!$C25="RXC01",Data!Y25)</f>
        <v>0</v>
      </c>
      <c r="P26" s="52" t="b">
        <f>IF(Data!$C25="RXC01",Data!AB25)</f>
        <v>0</v>
      </c>
      <c r="Q26" s="52" t="b">
        <f>IF(Data!$C25="RXC01",Data!AC25)</f>
        <v>0</v>
      </c>
    </row>
    <row r="27" spans="2:17" hidden="1" x14ac:dyDescent="0.25">
      <c r="C27" t="str">
        <f>IF(Data!$C26="RXC01",Data!E26)</f>
        <v>Egerton Ward CQ</v>
      </c>
      <c r="D27" t="str">
        <f>IF(Data!$C26="RXC01",Data!F26)</f>
        <v>110 - TRAUMA &amp; ORTHOPAEDICS - RISK MANAGED</v>
      </c>
      <c r="E27">
        <f>IF(Data!$C26="RXC01",Data!G26)</f>
        <v>0</v>
      </c>
      <c r="F27">
        <f>IF(Data!$C26="RXC01",Data!H26)</f>
        <v>1431</v>
      </c>
      <c r="G27">
        <f>IF(Data!$C26="RXC01",Data!I26)</f>
        <v>1286.8333333333333</v>
      </c>
      <c r="H27">
        <f>IF(Data!$C26="RXC01",Data!J26)</f>
        <v>1805.0666666666666</v>
      </c>
      <c r="I27">
        <f>IF(Data!$C26="RXC01",Data!K26)</f>
        <v>1670.4833333333333</v>
      </c>
      <c r="J27">
        <f>IF(Data!$C26="RXC01",Data!P26)</f>
        <v>1069.5</v>
      </c>
      <c r="K27">
        <f>IF(Data!$C26="RXC01",Data!Q26)</f>
        <v>1084.5</v>
      </c>
      <c r="L27">
        <f>IF(Data!$C26="RXC01",Data!R26)</f>
        <v>1426</v>
      </c>
      <c r="M27">
        <f>IF(Data!$C26="RXC01",Data!S26)</f>
        <v>1324.5</v>
      </c>
      <c r="N27" s="52">
        <f>IF(Data!$C26="RXC01",Data!X26)</f>
        <v>0.89925460051246209</v>
      </c>
      <c r="O27" s="52">
        <f>IF(Data!$C26="RXC01",Data!Y26)</f>
        <v>0.92544135027330476</v>
      </c>
      <c r="P27" s="52">
        <f>IF(Data!$C26="RXC01",Data!AB26)</f>
        <v>1.0140252454417953</v>
      </c>
      <c r="Q27" s="52">
        <f>IF(Data!$C26="RXC01",Data!AC26)</f>
        <v>0.92882187938288918</v>
      </c>
    </row>
    <row r="28" spans="2:17" ht="14.25" customHeight="1" x14ac:dyDescent="0.25">
      <c r="B28" s="54"/>
      <c r="C28" t="b">
        <f>IF(Data!$C27="RXC01",Data!E27)</f>
        <v>0</v>
      </c>
      <c r="D28" t="b">
        <f>IF(Data!$C27="RXC01",Data!F27)</f>
        <v>0</v>
      </c>
      <c r="E28" t="b">
        <f>IF(Data!$C27="RXC01",Data!G27)</f>
        <v>0</v>
      </c>
      <c r="F28" s="67" t="b">
        <f>IF(Data!$C27="RXC01",Data!H27)</f>
        <v>0</v>
      </c>
      <c r="G28" s="67" t="b">
        <f>IF(Data!$C27="RXC01",Data!I27)</f>
        <v>0</v>
      </c>
      <c r="H28" s="67" t="b">
        <f>IF(Data!$C27="RXC01",Data!J27)</f>
        <v>0</v>
      </c>
      <c r="I28" s="67" t="b">
        <f>IF(Data!$C27="RXC01",Data!K27)</f>
        <v>0</v>
      </c>
      <c r="J28" s="67" t="b">
        <f>IF(Data!$C27="RXC01",Data!P27)</f>
        <v>0</v>
      </c>
      <c r="K28" s="67" t="b">
        <f>IF(Data!$C27="RXC01",Data!Q27)</f>
        <v>0</v>
      </c>
      <c r="L28" s="67" t="b">
        <f>IF(Data!$C27="RXC01",Data!R27)</f>
        <v>0</v>
      </c>
      <c r="M28" s="67" t="b">
        <f>IF(Data!$C27="RXC01",Data!S27)</f>
        <v>0</v>
      </c>
      <c r="N28" s="52" t="b">
        <f>IF(Data!$C27="RXC01",Data!X27)</f>
        <v>0</v>
      </c>
      <c r="O28" s="52" t="b">
        <f>IF(Data!$C27="RXC01",Data!Y27)</f>
        <v>0</v>
      </c>
      <c r="P28" s="52" t="b">
        <f>IF(Data!$C27="RXC01",Data!AB27)</f>
        <v>0</v>
      </c>
      <c r="Q28" s="52" t="b">
        <f>IF(Data!$C27="RXC01",Data!AC27)</f>
        <v>0</v>
      </c>
    </row>
    <row r="29" spans="2:17" hidden="1" x14ac:dyDescent="0.25">
      <c r="C29" t="b">
        <f>IF(Data!$C28="RXC01",Data!E28)</f>
        <v>0</v>
      </c>
      <c r="D29" t="b">
        <f>IF(Data!$C28="RXC01",Data!F28)</f>
        <v>0</v>
      </c>
      <c r="E29" t="b">
        <f>IF(Data!$C28="RXC01",Data!G28)</f>
        <v>0</v>
      </c>
      <c r="F29" t="b">
        <f>IF(Data!$C28="RXC01",Data!H28)</f>
        <v>0</v>
      </c>
      <c r="G29" t="b">
        <f>IF(Data!$C28="RXC01",Data!I28)</f>
        <v>0</v>
      </c>
      <c r="H29" t="b">
        <f>IF(Data!$C28="RXC01",Data!J28)</f>
        <v>0</v>
      </c>
      <c r="I29" t="b">
        <f>IF(Data!$C28="RXC01",Data!K28)</f>
        <v>0</v>
      </c>
      <c r="J29" t="b">
        <f>IF(Data!$C28="RXC01",Data!P28)</f>
        <v>0</v>
      </c>
      <c r="K29" t="b">
        <f>IF(Data!$C28="RXC01",Data!Q28)</f>
        <v>0</v>
      </c>
      <c r="L29" t="b">
        <f>IF(Data!$C28="RXC01",Data!R28)</f>
        <v>0</v>
      </c>
      <c r="M29" t="b">
        <f>IF(Data!$C28="RXC01",Data!S28)</f>
        <v>0</v>
      </c>
      <c r="N29" s="52" t="b">
        <f>IF(Data!$C28="RXC01",Data!X28)</f>
        <v>0</v>
      </c>
      <c r="O29" s="52" t="b">
        <f>IF(Data!$C28="RXC01",Data!Y28)</f>
        <v>0</v>
      </c>
      <c r="P29" s="52" t="b">
        <f>IF(Data!$C28="RXC01",Data!AB28)</f>
        <v>0</v>
      </c>
      <c r="Q29" s="52" t="b">
        <f>IF(Data!$C28="RXC01",Data!AC28)</f>
        <v>0</v>
      </c>
    </row>
    <row r="30" spans="2:17" ht="14.25" customHeight="1" x14ac:dyDescent="0.25">
      <c r="B30" s="54"/>
      <c r="C30" t="str">
        <f>IF(Data!$C29="RXC01",Data!E29)</f>
        <v>Gardner Ward Conquest</v>
      </c>
      <c r="D30" t="str">
        <f>IF(Data!$C29="RXC01",Data!F29)</f>
        <v>100 - GENERAL SURGERY - PROTECTED</v>
      </c>
      <c r="E30">
        <f>IF(Data!$C29="RXC01",Data!G29)</f>
        <v>0</v>
      </c>
      <c r="F30" s="67">
        <f>IF(Data!$C29="RXC01",Data!H29)</f>
        <v>1348.5</v>
      </c>
      <c r="G30" s="67">
        <f>IF(Data!$C29="RXC01",Data!I29)</f>
        <v>970.75</v>
      </c>
      <c r="H30" s="67">
        <f>IF(Data!$C29="RXC01",Data!J29)</f>
        <v>1430</v>
      </c>
      <c r="I30" s="67">
        <f>IF(Data!$C29="RXC01",Data!K29)</f>
        <v>623.25</v>
      </c>
      <c r="J30" s="67">
        <f>IF(Data!$C29="RXC01",Data!P29)</f>
        <v>1069.5</v>
      </c>
      <c r="K30" s="67">
        <f>IF(Data!$C29="RXC01",Data!Q29)</f>
        <v>745</v>
      </c>
      <c r="L30" s="67">
        <f>IF(Data!$C29="RXC01",Data!R29)</f>
        <v>977.5</v>
      </c>
      <c r="M30" s="67">
        <f>IF(Data!$C29="RXC01",Data!S29)</f>
        <v>166</v>
      </c>
      <c r="N30" s="52">
        <f>IF(Data!$C29="RXC01",Data!X29)</f>
        <v>0.71987393400074151</v>
      </c>
      <c r="O30" s="52">
        <f>IF(Data!$C29="RXC01",Data!Y29)</f>
        <v>0.43583916083916086</v>
      </c>
      <c r="P30" s="52">
        <f>IF(Data!$C29="RXC01",Data!AB29)</f>
        <v>0.69658719027582983</v>
      </c>
      <c r="Q30" s="52">
        <f>IF(Data!$C29="RXC01",Data!AC29)</f>
        <v>0.16982097186700768</v>
      </c>
    </row>
    <row r="31" spans="2:17" hidden="1" x14ac:dyDescent="0.25">
      <c r="C31" t="b">
        <f>IF(Data!$C30="RXC01",Data!E30)</f>
        <v>0</v>
      </c>
      <c r="D31" t="b">
        <f>IF(Data!$C30="RXC01",Data!F30)</f>
        <v>0</v>
      </c>
      <c r="E31" t="b">
        <f>IF(Data!$C30="RXC01",Data!G30)</f>
        <v>0</v>
      </c>
      <c r="F31" t="b">
        <f>IF(Data!$C30="RXC01",Data!H30)</f>
        <v>0</v>
      </c>
      <c r="G31" t="b">
        <f>IF(Data!$C30="RXC01",Data!I30)</f>
        <v>0</v>
      </c>
      <c r="H31" t="b">
        <f>IF(Data!$C30="RXC01",Data!J30)</f>
        <v>0</v>
      </c>
      <c r="I31" t="b">
        <f>IF(Data!$C30="RXC01",Data!K30)</f>
        <v>0</v>
      </c>
      <c r="J31" t="b">
        <f>IF(Data!$C30="RXC01",Data!P30)</f>
        <v>0</v>
      </c>
      <c r="K31" t="b">
        <f>IF(Data!$C30="RXC01",Data!Q30)</f>
        <v>0</v>
      </c>
      <c r="L31" t="b">
        <f>IF(Data!$C30="RXC01",Data!R30)</f>
        <v>0</v>
      </c>
      <c r="M31" t="b">
        <f>IF(Data!$C30="RXC01",Data!S30)</f>
        <v>0</v>
      </c>
      <c r="N31" s="52" t="b">
        <f>IF(Data!$C30="RXC01",Data!X30)</f>
        <v>0</v>
      </c>
      <c r="O31" s="52" t="b">
        <f>IF(Data!$C30="RXC01",Data!Y30)</f>
        <v>0</v>
      </c>
      <c r="P31" s="52" t="b">
        <f>IF(Data!$C30="RXC01",Data!AB30)</f>
        <v>0</v>
      </c>
      <c r="Q31" s="52" t="b">
        <f>IF(Data!$C30="RXC01",Data!AC30)</f>
        <v>0</v>
      </c>
    </row>
    <row r="32" spans="2:17" ht="14.25" customHeight="1" x14ac:dyDescent="0.25">
      <c r="B32" s="54"/>
      <c r="C32" t="b">
        <f>IF(Data!$C31="RXC01",Data!E31)</f>
        <v>0</v>
      </c>
      <c r="D32" t="b">
        <f>IF(Data!$C31="RXC01",Data!F31)</f>
        <v>0</v>
      </c>
      <c r="E32" t="b">
        <f>IF(Data!$C31="RXC01",Data!G31)</f>
        <v>0</v>
      </c>
      <c r="F32" s="67" t="b">
        <f>IF(Data!$C31="RXC01",Data!H31)</f>
        <v>0</v>
      </c>
      <c r="G32" s="67" t="b">
        <f>IF(Data!$C31="RXC01",Data!I31)</f>
        <v>0</v>
      </c>
      <c r="H32" s="67" t="b">
        <f>IF(Data!$C31="RXC01",Data!J31)</f>
        <v>0</v>
      </c>
      <c r="I32" s="67" t="b">
        <f>IF(Data!$C31="RXC01",Data!K31)</f>
        <v>0</v>
      </c>
      <c r="J32" s="67" t="b">
        <f>IF(Data!$C31="RXC01",Data!P31)</f>
        <v>0</v>
      </c>
      <c r="K32" s="67" t="b">
        <f>IF(Data!$C31="RXC01",Data!Q31)</f>
        <v>0</v>
      </c>
      <c r="L32" s="67" t="b">
        <f>IF(Data!$C31="RXC01",Data!R31)</f>
        <v>0</v>
      </c>
      <c r="M32" s="67" t="b">
        <f>IF(Data!$C31="RXC01",Data!S31)</f>
        <v>0</v>
      </c>
      <c r="N32" s="52" t="b">
        <f>IF(Data!$C31="RXC01",Data!X31)</f>
        <v>0</v>
      </c>
      <c r="O32" s="52" t="b">
        <f>IF(Data!$C31="RXC01",Data!Y31)</f>
        <v>0</v>
      </c>
      <c r="P32" s="52" t="b">
        <f>IF(Data!$C31="RXC01",Data!AB31)</f>
        <v>0</v>
      </c>
      <c r="Q32" s="52" t="b">
        <f>IF(Data!$C31="RXC01",Data!AC31)</f>
        <v>0</v>
      </c>
    </row>
    <row r="33" spans="2:17" ht="14.25" customHeight="1" x14ac:dyDescent="0.25">
      <c r="B33" s="54"/>
      <c r="C33" t="str">
        <f>IF(Data!$C32="RXC01",Data!E32)</f>
        <v>HAS Cookson Attenborough Elective</v>
      </c>
      <c r="D33" t="str">
        <f>IF(Data!$C32="RXC01",Data!F32)</f>
        <v>110 - TRAUMA &amp; ORTHOPAEDICS - PROTECTED</v>
      </c>
      <c r="E33">
        <f>IF(Data!$C32="RXC01",Data!G32)</f>
        <v>0</v>
      </c>
      <c r="F33" s="67">
        <f>IF(Data!$C32="RXC01",Data!H32)</f>
        <v>970.25</v>
      </c>
      <c r="G33" s="67">
        <f>IF(Data!$C32="RXC01",Data!I32)</f>
        <v>795.5</v>
      </c>
      <c r="H33" s="67">
        <f>IF(Data!$C32="RXC01",Data!J32)</f>
        <v>1075.2333333333333</v>
      </c>
      <c r="I33" s="67">
        <f>IF(Data!$C32="RXC01",Data!K32)</f>
        <v>560.26666666666665</v>
      </c>
      <c r="J33" s="67">
        <f>IF(Data!$C32="RXC01",Data!P32)</f>
        <v>713</v>
      </c>
      <c r="K33" s="67">
        <f>IF(Data!$C32="RXC01",Data!Q32)</f>
        <v>655.5</v>
      </c>
      <c r="L33" s="67">
        <f>IF(Data!$C32="RXC01",Data!R32)</f>
        <v>1069.5</v>
      </c>
      <c r="M33" s="67">
        <f>IF(Data!$C32="RXC01",Data!S32)</f>
        <v>151.5</v>
      </c>
      <c r="N33" s="52">
        <f>IF(Data!$C32="RXC01",Data!X32)</f>
        <v>0.81989178046895128</v>
      </c>
      <c r="O33" s="52">
        <f>IF(Data!$C32="RXC01",Data!Y32)</f>
        <v>0.52106519515144001</v>
      </c>
      <c r="P33" s="52">
        <f>IF(Data!$C32="RXC01",Data!AB32)</f>
        <v>0.91935483870967738</v>
      </c>
      <c r="Q33" s="52">
        <f>IF(Data!$C32="RXC01",Data!AC32)</f>
        <v>0.14165497896213183</v>
      </c>
    </row>
    <row r="34" spans="2:17" ht="14.25" hidden="1" customHeight="1" x14ac:dyDescent="0.25">
      <c r="B34" s="54"/>
      <c r="C34" t="b">
        <f>IF(Data!$C33="RXC01",Data!E33)</f>
        <v>0</v>
      </c>
      <c r="D34" t="b">
        <f>IF(Data!$C33="RXC01",Data!F33)</f>
        <v>0</v>
      </c>
      <c r="E34" t="b">
        <f>IF(Data!$C33="RXC01",Data!G33)</f>
        <v>0</v>
      </c>
      <c r="F34" s="67" t="b">
        <f>IF(Data!$C33="RXC01",Data!H33)</f>
        <v>0</v>
      </c>
      <c r="G34" s="67" t="b">
        <f>IF(Data!$C33="RXC01",Data!I33)</f>
        <v>0</v>
      </c>
      <c r="H34" s="67" t="b">
        <f>IF(Data!$C33="RXC01",Data!J33)</f>
        <v>0</v>
      </c>
      <c r="I34" s="67" t="b">
        <f>IF(Data!$C33="RXC01",Data!K33)</f>
        <v>0</v>
      </c>
      <c r="J34" s="67" t="b">
        <f>IF(Data!$C33="RXC01",Data!P33)</f>
        <v>0</v>
      </c>
      <c r="K34" s="67" t="b">
        <f>IF(Data!$C33="RXC01",Data!Q33)</f>
        <v>0</v>
      </c>
      <c r="L34" s="67" t="b">
        <f>IF(Data!$C33="RXC01",Data!R33)</f>
        <v>0</v>
      </c>
      <c r="M34" s="67" t="b">
        <f>IF(Data!$C33="RXC01",Data!S33)</f>
        <v>0</v>
      </c>
      <c r="N34" s="52" t="b">
        <f>IF(Data!$C33="RXC01",Data!X33)</f>
        <v>0</v>
      </c>
      <c r="O34" s="52" t="b">
        <f>IF(Data!$C33="RXC01",Data!Y33)</f>
        <v>0</v>
      </c>
      <c r="P34" s="52" t="b">
        <f>IF(Data!$C33="RXC01",Data!AB33)</f>
        <v>0</v>
      </c>
      <c r="Q34" s="52" t="b">
        <f>IF(Data!$C33="RXC01",Data!AC33)</f>
        <v>0</v>
      </c>
    </row>
    <row r="35" spans="2:17" hidden="1" x14ac:dyDescent="0.25">
      <c r="C35" t="b">
        <f>IF(Data!$C35="RXC01",Data!E34)</f>
        <v>0</v>
      </c>
      <c r="D35" t="b">
        <f>IF(Data!$C35="RXC01",Data!F34)</f>
        <v>0</v>
      </c>
      <c r="E35" t="b">
        <f>IF(Data!$C35="RXC01",Data!G34)</f>
        <v>0</v>
      </c>
      <c r="F35" t="b">
        <f>IF(Data!$C35="RXC01",Data!H34)</f>
        <v>0</v>
      </c>
      <c r="G35" t="b">
        <f>IF(Data!$C35="RXC01",Data!I34)</f>
        <v>0</v>
      </c>
      <c r="H35" t="b">
        <f>IF(Data!$C35="RXC01",Data!J34)</f>
        <v>0</v>
      </c>
      <c r="I35" t="b">
        <f>IF(Data!$C35="RXC01",Data!K34)</f>
        <v>0</v>
      </c>
      <c r="J35" t="b">
        <f>IF(Data!$C35="RXC01",Data!P34)</f>
        <v>0</v>
      </c>
      <c r="K35" t="b">
        <f>IF(Data!$C35="RXC01",Data!Q34)</f>
        <v>0</v>
      </c>
      <c r="L35" t="b">
        <f>IF(Data!$C35="RXC01",Data!R34)</f>
        <v>0</v>
      </c>
      <c r="M35" t="b">
        <f>IF(Data!$C35="RXC01",Data!S34)</f>
        <v>0</v>
      </c>
      <c r="N35" s="52" t="b">
        <f>IF(Data!$C35="RXC01",Data!X34)</f>
        <v>0</v>
      </c>
      <c r="O35" s="52" t="b">
        <f>IF(Data!$C35="RXC01",Data!Y34)</f>
        <v>0</v>
      </c>
      <c r="P35" s="52" t="b">
        <f>IF(Data!$C35="RXC01",Data!AB34)</f>
        <v>0</v>
      </c>
      <c r="Q35" s="52" t="b">
        <f>IF(Data!$C35="RXC01",Data!AC34)</f>
        <v>0</v>
      </c>
    </row>
    <row r="36" spans="2:17" x14ac:dyDescent="0.25">
      <c r="C36" t="str">
        <f>IF(Data!$C36="RXC01",Data!E35)</f>
        <v>Jevington Ward EDGH</v>
      </c>
      <c r="D36" t="str">
        <f>IF(Data!$C36="RXC01",Data!F35)</f>
        <v>300 - GENERAL MEDICINE - RISK MANAGED</v>
      </c>
      <c r="E36">
        <f>IF(Data!$C36="RXC01",Data!G35)</f>
        <v>0</v>
      </c>
      <c r="F36">
        <f>IF(Data!$C36="RXC01",Data!H35)</f>
        <v>1426</v>
      </c>
      <c r="G36">
        <f>IF(Data!$C36="RXC01",Data!I35)</f>
        <v>1375.3333333333333</v>
      </c>
      <c r="H36">
        <f>IF(Data!$C36="RXC01",Data!J35)</f>
        <v>2139</v>
      </c>
      <c r="I36">
        <f>IF(Data!$C36="RXC01",Data!K35)</f>
        <v>1881</v>
      </c>
      <c r="J36">
        <f>IF(Data!$C36="RXC01",Data!P35)</f>
        <v>1069.5</v>
      </c>
      <c r="K36">
        <f>IF(Data!$C36="RXC01",Data!Q35)</f>
        <v>1070.75</v>
      </c>
      <c r="L36">
        <f>IF(Data!$C36="RXC01",Data!R35)</f>
        <v>1426</v>
      </c>
      <c r="M36">
        <f>IF(Data!$C36="RXC01",Data!S35)</f>
        <v>1641.75</v>
      </c>
      <c r="N36" s="52">
        <f>IF(Data!$C36="RXC01",Data!X35)</f>
        <v>0.96446937821411871</v>
      </c>
      <c r="O36" s="52">
        <f>IF(Data!$C36="RXC01",Data!Y35)</f>
        <v>0.87938288920056096</v>
      </c>
      <c r="P36" s="52">
        <f>IF(Data!$C36="RXC01",Data!AB35)</f>
        <v>1.0011687704534828</v>
      </c>
      <c r="Q36" s="52">
        <f>IF(Data!$C36="RXC01",Data!AC35)</f>
        <v>1.151297335203366</v>
      </c>
    </row>
    <row r="37" spans="2:17" ht="14.25" hidden="1" customHeight="1" x14ac:dyDescent="0.25">
      <c r="B37" s="54"/>
      <c r="C37" t="str">
        <f>IF(Data!$C37="RXC01",Data!E36)</f>
        <v>Kipling</v>
      </c>
      <c r="D37" t="str">
        <f>IF(Data!$C37="RXC01",Data!F36)</f>
        <v>420 - PAEDIATRICS - RISK MANAGED</v>
      </c>
      <c r="E37">
        <f>IF(Data!$C37="RXC01",Data!G36)</f>
        <v>0</v>
      </c>
      <c r="F37" s="67">
        <f>IF(Data!$C37="RXC01",Data!H36)</f>
        <v>2732.5</v>
      </c>
      <c r="G37" s="67">
        <f>IF(Data!$C37="RXC01",Data!I36)</f>
        <v>2186.3333333333335</v>
      </c>
      <c r="H37" s="67">
        <f>IF(Data!$C37="RXC01",Data!J36)</f>
        <v>539</v>
      </c>
      <c r="I37" s="67">
        <f>IF(Data!$C37="RXC01",Data!K36)</f>
        <v>863</v>
      </c>
      <c r="J37" s="67">
        <f>IF(Data!$C37="RXC01",Data!P36)</f>
        <v>1962.5</v>
      </c>
      <c r="K37" s="67">
        <f>IF(Data!$C37="RXC01",Data!Q36)</f>
        <v>2170</v>
      </c>
      <c r="L37" s="67">
        <f>IF(Data!$C37="RXC01",Data!R36)</f>
        <v>710.5</v>
      </c>
      <c r="M37" s="67">
        <f>IF(Data!$C37="RXC01",Data!S36)</f>
        <v>791</v>
      </c>
      <c r="N37" s="52">
        <f>IF(Data!$C37="RXC01",Data!X36)</f>
        <v>0.80012198841110105</v>
      </c>
      <c r="O37" s="52">
        <f>IF(Data!$C37="RXC01",Data!Y36)</f>
        <v>1.601113172541744</v>
      </c>
      <c r="P37" s="52">
        <f>IF(Data!$C37="RXC01",Data!AB36)</f>
        <v>1.1057324840764331</v>
      </c>
      <c r="Q37" s="52">
        <f>IF(Data!$C37="RXC01",Data!AC36)</f>
        <v>1.1133004926108374</v>
      </c>
    </row>
    <row r="38" spans="2:17" hidden="1" x14ac:dyDescent="0.25">
      <c r="C38" t="str">
        <f>IF(Data!$C38="RXC01",Data!E37)</f>
        <v>MacDonald Ward CQ</v>
      </c>
      <c r="D38" t="str">
        <f>IF(Data!$C38="RXC01",Data!F37)</f>
        <v>430 - GERIATRIC MEDICINE - RISK MANAGED</v>
      </c>
      <c r="E38" t="str">
        <f>IF(Data!$C38="RXC01",Data!G37)</f>
        <v>300 - GENERAL MEDICINE - RISK MANAGED</v>
      </c>
      <c r="F38">
        <f>IF(Data!$C38="RXC01",Data!H37)</f>
        <v>1431.25</v>
      </c>
      <c r="G38">
        <f>IF(Data!$C38="RXC01",Data!I37)</f>
        <v>1356.4166666666667</v>
      </c>
      <c r="H38">
        <f>IF(Data!$C38="RXC01",Data!J37)</f>
        <v>2143.3166666666666</v>
      </c>
      <c r="I38">
        <f>IF(Data!$C38="RXC01",Data!K37)</f>
        <v>1923.25</v>
      </c>
      <c r="J38">
        <f>IF(Data!$C38="RXC01",Data!P37)</f>
        <v>1063.5</v>
      </c>
      <c r="K38">
        <f>IF(Data!$C38="RXC01",Data!Q37)</f>
        <v>1091.9166666666667</v>
      </c>
      <c r="L38">
        <f>IF(Data!$C38="RXC01",Data!R37)</f>
        <v>1426</v>
      </c>
      <c r="M38">
        <f>IF(Data!$C38="RXC01",Data!S37)</f>
        <v>1437</v>
      </c>
      <c r="N38" s="52">
        <f>IF(Data!$C38="RXC01",Data!X37)</f>
        <v>0.94771470160116456</v>
      </c>
      <c r="O38" s="52">
        <f>IF(Data!$C38="RXC01",Data!Y37)</f>
        <v>0.89732424046843295</v>
      </c>
      <c r="P38" s="52">
        <f>IF(Data!$C38="RXC01",Data!AB37)</f>
        <v>1.0267199498511206</v>
      </c>
      <c r="Q38" s="52">
        <f>IF(Data!$C38="RXC01",Data!AC37)</f>
        <v>1.0077138849929874</v>
      </c>
    </row>
    <row r="39" spans="2:17" ht="14.25" hidden="1" customHeight="1" x14ac:dyDescent="0.25">
      <c r="B39" s="54"/>
      <c r="C39" t="b">
        <f>IF(Data!$C39="RXC01",Data!E38)</f>
        <v>0</v>
      </c>
      <c r="D39" t="b">
        <f>IF(Data!$C39="RXC01",Data!F38)</f>
        <v>0</v>
      </c>
      <c r="E39" t="b">
        <f>IF(Data!$C39="RXC01",Data!G38)</f>
        <v>0</v>
      </c>
      <c r="F39" s="67" t="b">
        <f>IF(Data!$C39="RXC01",Data!H38)</f>
        <v>0</v>
      </c>
      <c r="G39" s="67" t="b">
        <f>IF(Data!$C39="RXC01",Data!I38)</f>
        <v>0</v>
      </c>
      <c r="H39" s="67" t="b">
        <f>IF(Data!$C39="RXC01",Data!J38)</f>
        <v>0</v>
      </c>
      <c r="I39" s="67" t="b">
        <f>IF(Data!$C39="RXC01",Data!K38)</f>
        <v>0</v>
      </c>
      <c r="J39" s="67" t="b">
        <f>IF(Data!$C39="RXC01",Data!P38)</f>
        <v>0</v>
      </c>
      <c r="K39" s="67" t="b">
        <f>IF(Data!$C39="RXC01",Data!Q38)</f>
        <v>0</v>
      </c>
      <c r="L39" s="67" t="b">
        <f>IF(Data!$C39="RXC01",Data!R38)</f>
        <v>0</v>
      </c>
      <c r="M39" s="67" t="b">
        <f>IF(Data!$C39="RXC01",Data!S38)</f>
        <v>0</v>
      </c>
      <c r="N39" s="52" t="b">
        <f>IF(Data!$C39="RXC01",Data!X38)</f>
        <v>0</v>
      </c>
      <c r="O39" s="52" t="b">
        <f>IF(Data!$C39="RXC01",Data!Y38)</f>
        <v>0</v>
      </c>
      <c r="P39" s="52" t="b">
        <f>IF(Data!$C39="RXC01",Data!AB38)</f>
        <v>0</v>
      </c>
      <c r="Q39" s="52" t="b">
        <f>IF(Data!$C39="RXC01",Data!AC38)</f>
        <v>0</v>
      </c>
    </row>
    <row r="40" spans="2:17" x14ac:dyDescent="0.25">
      <c r="C40" t="str">
        <f>IF(Data!$C40="RXC01",Data!E39)</f>
        <v>Michelham Unit</v>
      </c>
      <c r="D40" t="str">
        <f>IF(Data!$C40="RXC01",Data!F39)</f>
        <v>101 - UROLOGY - RISK MANAGED</v>
      </c>
      <c r="E40" t="str">
        <f>IF(Data!$C40="RXC01",Data!G39)</f>
        <v>120 - ENT - RISK MANAGED</v>
      </c>
      <c r="F40">
        <f>IF(Data!$C40="RXC01",Data!H39)</f>
        <v>1092.5</v>
      </c>
      <c r="G40">
        <f>IF(Data!$C40="RXC01",Data!I39)</f>
        <v>1325</v>
      </c>
      <c r="H40">
        <f>IF(Data!$C40="RXC01",Data!J39)</f>
        <v>1456.3833333333366</v>
      </c>
      <c r="I40">
        <f>IF(Data!$C40="RXC01",Data!K39)</f>
        <v>1340.1666666666667</v>
      </c>
      <c r="J40">
        <f>IF(Data!$C40="RXC01",Data!P39)</f>
        <v>1092.5</v>
      </c>
      <c r="K40">
        <f>IF(Data!$C40="RXC01",Data!Q39)</f>
        <v>1285.3333333333333</v>
      </c>
      <c r="L40">
        <f>IF(Data!$C40="RXC01",Data!R39)</f>
        <v>1449</v>
      </c>
      <c r="M40">
        <f>IF(Data!$C40="RXC01",Data!S39)</f>
        <v>1257.25</v>
      </c>
      <c r="N40" s="52">
        <f>IF(Data!$C40="RXC01",Data!X39)</f>
        <v>1.2128146453089246</v>
      </c>
      <c r="O40" s="52">
        <f>IF(Data!$C40="RXC01",Data!Y39)</f>
        <v>0.92020186992893149</v>
      </c>
      <c r="P40" s="52">
        <f>IF(Data!$C40="RXC01",Data!AB39)</f>
        <v>1.176506483600305</v>
      </c>
      <c r="Q40" s="52">
        <f>IF(Data!$C40="RXC01",Data!AC39)</f>
        <v>0.86766735679779161</v>
      </c>
    </row>
    <row r="41" spans="2:17" x14ac:dyDescent="0.25">
      <c r="C41" t="str">
        <f>IF(Data!$C41="RXC01",Data!E40)</f>
        <v>Murray Gynae Ward Cq</v>
      </c>
      <c r="D41" t="str">
        <f>IF(Data!$C41="RXC01",Data!F40)</f>
        <v>502 - GYNAECOLOGY - RISK MANAGED</v>
      </c>
      <c r="E41" t="str">
        <f>IF(Data!$C41="RXC01",Data!G40)</f>
        <v>300 - GENERAL MEDICINE - RISK MANAGED</v>
      </c>
      <c r="F41" s="67">
        <f>IF(Data!$C41="RXC01",Data!H40)</f>
        <v>1272</v>
      </c>
      <c r="G41">
        <f>IF(Data!$C41="RXC01",Data!I40)</f>
        <v>911.66666666666663</v>
      </c>
      <c r="H41">
        <f>IF(Data!$C41="RXC01",Data!J40)</f>
        <v>1069.5</v>
      </c>
      <c r="I41">
        <f>IF(Data!$C41="RXC01",Data!K40)</f>
        <v>502.83333333333331</v>
      </c>
      <c r="J41">
        <f>IF(Data!$C41="RXC01",Data!P40)</f>
        <v>713</v>
      </c>
      <c r="K41">
        <f>IF(Data!$C41="RXC01",Data!Q40)</f>
        <v>711.5</v>
      </c>
      <c r="L41">
        <f>IF(Data!$C41="RXC01",Data!R40)</f>
        <v>713</v>
      </c>
      <c r="M41">
        <f>IF(Data!$C41="RXC01",Data!S40)</f>
        <v>333.5</v>
      </c>
      <c r="N41" s="52">
        <f>IF(Data!$C41="RXC01",Data!X40)</f>
        <v>0.71671907756813413</v>
      </c>
      <c r="O41" s="52">
        <f>IF(Data!$C41="RXC01",Data!Y40)</f>
        <v>0.47015739442106902</v>
      </c>
      <c r="P41" s="52">
        <f>IF(Data!$C41="RXC01",Data!AB40)</f>
        <v>0.99789621318373067</v>
      </c>
      <c r="Q41" s="52">
        <f>IF(Data!$C41="RXC01",Data!AC40)</f>
        <v>0.46774193548387094</v>
      </c>
    </row>
    <row r="42" spans="2:17" ht="14.25" customHeight="1" x14ac:dyDescent="0.25">
      <c r="B42" s="54"/>
      <c r="C42" t="b">
        <f>IF(Data!$C42="RXC01",Data!E41)</f>
        <v>0</v>
      </c>
      <c r="D42" t="b">
        <f>IF(Data!$C42="RXC01",Data!F41)</f>
        <v>0</v>
      </c>
      <c r="E42" t="b">
        <f>IF(Data!$C42="RXC01",Data!G41)</f>
        <v>0</v>
      </c>
      <c r="F42" s="67" t="b">
        <f>IF(Data!$C42="RXC01",Data!H41)</f>
        <v>0</v>
      </c>
      <c r="G42" s="67" t="b">
        <f>IF(Data!$C42="RXC01",Data!I41)</f>
        <v>0</v>
      </c>
      <c r="H42" s="67" t="b">
        <f>IF(Data!$C42="RXC01",Data!J41)</f>
        <v>0</v>
      </c>
      <c r="I42" s="67" t="b">
        <f>IF(Data!$C42="RXC01",Data!K41)</f>
        <v>0</v>
      </c>
      <c r="J42" s="67" t="b">
        <f>IF(Data!$C42="RXC01",Data!P41)</f>
        <v>0</v>
      </c>
      <c r="K42" s="67" t="b">
        <f>IF(Data!$C42="RXC01",Data!Q41)</f>
        <v>0</v>
      </c>
      <c r="L42" s="67" t="b">
        <f>IF(Data!$C42="RXC01",Data!R41)</f>
        <v>0</v>
      </c>
      <c r="M42" s="67" t="b">
        <f>IF(Data!$C42="RXC01",Data!S41)</f>
        <v>0</v>
      </c>
      <c r="N42" s="52" t="b">
        <f>IF(Data!$C42="RXC01",Data!X41)</f>
        <v>0</v>
      </c>
      <c r="O42" s="52" t="b">
        <f>IF(Data!$C42="RXC01",Data!Y41)</f>
        <v>0</v>
      </c>
      <c r="P42" s="52" t="b">
        <f>IF(Data!$C42="RXC01",Data!AB41)</f>
        <v>0</v>
      </c>
      <c r="Q42" s="52" t="b">
        <f>IF(Data!$C42="RXC01",Data!AC41)</f>
        <v>0</v>
      </c>
    </row>
    <row r="43" spans="2:17" ht="14.25" hidden="1" customHeight="1" x14ac:dyDescent="0.25">
      <c r="B43" s="54"/>
      <c r="C43" t="b">
        <f>IF(Data!$C43="RXC01",Data!E42)</f>
        <v>0</v>
      </c>
      <c r="D43" t="b">
        <f>IF(Data!$C43="RXC01",Data!F42)</f>
        <v>0</v>
      </c>
      <c r="E43" t="b">
        <f>IF(Data!$C43="RXC01",Data!G42)</f>
        <v>0</v>
      </c>
      <c r="F43" s="67" t="b">
        <f>IF(Data!$C43="RXC01",Data!H42)</f>
        <v>0</v>
      </c>
      <c r="G43" s="67" t="b">
        <f>IF(Data!$C43="RXC01",Data!I42)</f>
        <v>0</v>
      </c>
      <c r="H43" s="67" t="b">
        <f>IF(Data!$C43="RXC01",Data!J42)</f>
        <v>0</v>
      </c>
      <c r="I43" s="67" t="b">
        <f>IF(Data!$C43="RXC01",Data!K42)</f>
        <v>0</v>
      </c>
      <c r="J43" s="67" t="b">
        <f>IF(Data!$C43="RXC01",Data!P42)</f>
        <v>0</v>
      </c>
      <c r="K43" s="67" t="b">
        <f>IF(Data!$C43="RXC01",Data!Q42)</f>
        <v>0</v>
      </c>
      <c r="L43" s="67" t="b">
        <f>IF(Data!$C43="RXC01",Data!R42)</f>
        <v>0</v>
      </c>
      <c r="M43" s="67" t="b">
        <f>IF(Data!$C43="RXC01",Data!S42)</f>
        <v>0</v>
      </c>
      <c r="N43" s="52" t="b">
        <f>IF(Data!$C43="RXC01",Data!X42)</f>
        <v>0</v>
      </c>
      <c r="O43" s="52" t="b">
        <f>IF(Data!$C43="RXC01",Data!Y42)</f>
        <v>0</v>
      </c>
      <c r="P43" s="52" t="b">
        <f>IF(Data!$C43="RXC01",Data!AB42)</f>
        <v>0</v>
      </c>
      <c r="Q43" s="52" t="b">
        <f>IF(Data!$C43="RXC01",Data!AC42)</f>
        <v>0</v>
      </c>
    </row>
    <row r="44" spans="2:17" ht="14.25" hidden="1" customHeight="1" x14ac:dyDescent="0.25">
      <c r="B44" s="54"/>
      <c r="C44" t="str">
        <f>IF(Data!$C44="RXC01",Data!E40)</f>
        <v>Murray Gynae Ward Cq</v>
      </c>
      <c r="D44" t="str">
        <f>IF(Data!$C44="RXC01",Data!F40)</f>
        <v>502 - GYNAECOLOGY - RISK MANAGED</v>
      </c>
      <c r="E44" t="str">
        <f>IF(Data!$C44="RXC01",Data!G40)</f>
        <v>300 - GENERAL MEDICINE - RISK MANAGED</v>
      </c>
      <c r="F44" s="67">
        <f>IF(Data!$C44="RXC01",Data!H43)</f>
        <v>711.5</v>
      </c>
      <c r="G44" s="67">
        <f>IF(Data!$C44="RXC01",Data!I43)</f>
        <v>718.58333333333337</v>
      </c>
      <c r="H44" s="67">
        <f>IF(Data!$C44="RXC01",Data!J43)</f>
        <v>1424</v>
      </c>
      <c r="I44" s="67">
        <f>IF(Data!$C44="RXC01",Data!K43)</f>
        <v>1095.5</v>
      </c>
      <c r="J44" s="67">
        <f>IF(Data!$C44="RXC01",Data!P43)</f>
        <v>713</v>
      </c>
      <c r="K44" s="67">
        <f>IF(Data!$C44="RXC01",Data!Q43)</f>
        <v>703.83333333333337</v>
      </c>
      <c r="L44" s="67">
        <f>IF(Data!$C44="RXC01",Data!R43)</f>
        <v>713</v>
      </c>
      <c r="M44" s="67">
        <f>IF(Data!$C44="RXC01",Data!S43)</f>
        <v>691</v>
      </c>
      <c r="N44" s="52">
        <f>IF(Data!$C44="RXC01",Data!X43)</f>
        <v>1.0099554930897165</v>
      </c>
      <c r="O44" s="52">
        <f>IF(Data!$C44="RXC01",Data!Y43)</f>
        <v>0.769311797752809</v>
      </c>
      <c r="P44" s="52">
        <f>IF(Data!$C44="RXC01",Data!AB43)</f>
        <v>0.98714352501168778</v>
      </c>
      <c r="Q44" s="52">
        <f>IF(Data!$C44="RXC01",Data!AC43)</f>
        <v>0.96914446002805044</v>
      </c>
    </row>
    <row r="45" spans="2:17" hidden="1" x14ac:dyDescent="0.25">
      <c r="C45" t="str">
        <f>IF(Data!$C44="RXC01",Data!E43)</f>
        <v>Rye Memorial Care Centre</v>
      </c>
      <c r="D45" t="str">
        <f>IF(Data!$C44="RXC01",Data!F43)</f>
        <v>314 - REHABILITATION - RISK MANAGED</v>
      </c>
      <c r="E45" t="str">
        <f>IF(Data!$C44="RXC01",Data!G43)</f>
        <v>300 - GENERAL MEDICINE - RISK MANAGED</v>
      </c>
      <c r="F45">
        <f>IF(Data!$C44="RXC01",Data!H43)</f>
        <v>711.5</v>
      </c>
      <c r="G45">
        <f>IF(Data!$C44="RXC01",Data!I43)</f>
        <v>718.58333333333337</v>
      </c>
      <c r="H45">
        <f>IF(Data!$C44="RXC01",Data!J43)</f>
        <v>1424</v>
      </c>
      <c r="I45">
        <f>IF(Data!$C44="RXC01",Data!K43)</f>
        <v>1095.5</v>
      </c>
      <c r="J45">
        <f>IF(Data!$C44="RXC01",Data!P43)</f>
        <v>713</v>
      </c>
      <c r="K45">
        <f>IF(Data!$C44="RXC01",Data!Q43)</f>
        <v>703.83333333333337</v>
      </c>
      <c r="L45">
        <f>IF(Data!$C44="RXC01",Data!R43)</f>
        <v>713</v>
      </c>
      <c r="M45">
        <f>IF(Data!$C44="RXC01",Data!S43)</f>
        <v>691</v>
      </c>
      <c r="N45" s="52">
        <f>IF(Data!$C44="RXC01",Data!X43)</f>
        <v>1.0099554930897165</v>
      </c>
      <c r="O45" s="52">
        <f>IF(Data!$C44="RXC01",Data!Y43)</f>
        <v>0.769311797752809</v>
      </c>
      <c r="P45" s="52">
        <f>IF(Data!$C44="RXC01",Data!AB43)</f>
        <v>0.98714352501168778</v>
      </c>
      <c r="Q45" s="52">
        <f>IF(Data!$C44="RXC01",Data!AC43)</f>
        <v>0.96914446002805044</v>
      </c>
    </row>
    <row r="46" spans="2:17" x14ac:dyDescent="0.25">
      <c r="C46" t="str">
        <f>IF(Data!$C45="RXC01",Data!E44)</f>
        <v>SAU CQ</v>
      </c>
      <c r="D46" t="str">
        <f>IF(Data!$C45="RXC01",Data!F44)</f>
        <v>100 - GENERAL SURGERY - RISK MANAGED</v>
      </c>
      <c r="E46">
        <f>IF(Data!$C45="RXC01",Data!G44)</f>
        <v>0</v>
      </c>
      <c r="F46">
        <f>IF(Data!$C45="RXC01",Data!H44)</f>
        <v>2037</v>
      </c>
      <c r="G46">
        <f>IF(Data!$C45="RXC01",Data!I44)</f>
        <v>1977.5</v>
      </c>
      <c r="H46">
        <f>IF(Data!$C45="RXC01",Data!J44)</f>
        <v>1269.5</v>
      </c>
      <c r="I46">
        <f>IF(Data!$C45="RXC01",Data!K44)</f>
        <v>957.75</v>
      </c>
      <c r="J46">
        <f>IF(Data!$C45="RXC01",Data!P44)</f>
        <v>1782.5</v>
      </c>
      <c r="K46">
        <f>IF(Data!$C45="RXC01",Data!Q44)</f>
        <v>1766.5</v>
      </c>
      <c r="L46">
        <f>IF(Data!$C45="RXC01",Data!R44)</f>
        <v>1332</v>
      </c>
      <c r="M46">
        <f>IF(Data!$C45="RXC01",Data!S44)</f>
        <v>1196</v>
      </c>
      <c r="N46" s="52">
        <f>IF(Data!$C45="RXC01",Data!X44)</f>
        <v>0.97079037800687284</v>
      </c>
      <c r="O46" s="52">
        <f>IF(Data!$C45="RXC01",Data!Y44)</f>
        <v>0.75443087829854272</v>
      </c>
      <c r="P46" s="52">
        <f>IF(Data!$C45="RXC01",Data!AB44)</f>
        <v>0.9910238429172511</v>
      </c>
      <c r="Q46" s="52">
        <f>IF(Data!$C45="RXC01",Data!AC44)</f>
        <v>0.89789789789789787</v>
      </c>
    </row>
    <row r="47" spans="2:17" x14ac:dyDescent="0.25">
      <c r="C47" t="b">
        <f>IF(Data!$C46="RXC01",Data!E45)</f>
        <v>0</v>
      </c>
      <c r="D47" t="b">
        <f>IF(Data!$C46="RXC01",Data!F45)</f>
        <v>0</v>
      </c>
      <c r="E47" t="b">
        <f>IF(Data!$C46="RXC01",Data!G45)</f>
        <v>0</v>
      </c>
      <c r="F47" t="b">
        <f>IF(Data!$C46="RXC01",Data!H45)</f>
        <v>0</v>
      </c>
      <c r="G47" t="b">
        <f>IF(Data!$C46="RXC01",Data!I45)</f>
        <v>0</v>
      </c>
      <c r="H47" t="b">
        <f>IF(Data!$C46="RXC01",Data!J45)</f>
        <v>0</v>
      </c>
      <c r="I47" t="b">
        <f>IF(Data!$C46="RXC01",Data!K45)</f>
        <v>0</v>
      </c>
      <c r="J47" t="b">
        <f>IF(Data!$C46="RXC01",Data!P45)</f>
        <v>0</v>
      </c>
      <c r="K47" t="b">
        <f>IF(Data!$C46="RXC01",Data!Q45)</f>
        <v>0</v>
      </c>
      <c r="L47" t="b">
        <f>IF(Data!$C46="RXC01",Data!R45)</f>
        <v>0</v>
      </c>
      <c r="M47" t="b">
        <f>IF(Data!$C46="RXC01",Data!S45)</f>
        <v>0</v>
      </c>
      <c r="N47" s="52" t="b">
        <f>IF(Data!$C46="RXC01",Data!X45)</f>
        <v>0</v>
      </c>
      <c r="O47" s="52" t="b">
        <f>IF(Data!$C46="RXC01",Data!Y45)</f>
        <v>0</v>
      </c>
      <c r="P47" s="52" t="b">
        <f>IF(Data!$C46="RXC01",Data!AB45)</f>
        <v>0</v>
      </c>
      <c r="Q47" s="52" t="b">
        <f>IF(Data!$C46="RXC01",Data!AC45)</f>
        <v>0</v>
      </c>
    </row>
    <row r="48" spans="2:17" hidden="1" x14ac:dyDescent="0.25">
      <c r="C48" t="str">
        <f>IF(Data!$C47="RXC01",Data!E46)</f>
        <v>Seaford EDGH</v>
      </c>
      <c r="D48" t="str">
        <f>IF(Data!$C47="RXC01",Data!F46)</f>
        <v>300 - GENERAL MEDICINE - RISK MANAGED</v>
      </c>
      <c r="E48" t="str">
        <f>IF(Data!$C47="RXC01",Data!G46)</f>
        <v>430 - GERIATRIC MEDICINE - RISK MANAGED</v>
      </c>
      <c r="F48">
        <f>IF(Data!$C47="RXC01",Data!H46)</f>
        <v>1426</v>
      </c>
      <c r="G48">
        <f>IF(Data!$C47="RXC01",Data!I46)</f>
        <v>1293.3333333333333</v>
      </c>
      <c r="H48">
        <f>IF(Data!$C47="RXC01",Data!J46)</f>
        <v>2133.25</v>
      </c>
      <c r="I48">
        <f>IF(Data!$C47="RXC01",Data!K46)</f>
        <v>2041.9166666666667</v>
      </c>
      <c r="J48">
        <f>IF(Data!$C47="RXC01",Data!P46)</f>
        <v>1069.5</v>
      </c>
      <c r="K48">
        <f>IF(Data!$C47="RXC01",Data!Q46)</f>
        <v>1069.5</v>
      </c>
      <c r="L48">
        <f>IF(Data!$C47="RXC01",Data!R46)</f>
        <v>1426</v>
      </c>
      <c r="M48">
        <f>IF(Data!$C47="RXC01",Data!S46)</f>
        <v>1621.5</v>
      </c>
      <c r="N48" s="52">
        <f>IF(Data!$C47="RXC01",Data!X46)</f>
        <v>0.90696587190275824</v>
      </c>
      <c r="O48" s="52">
        <f>IF(Data!$C47="RXC01",Data!Y46)</f>
        <v>0.95718582757138959</v>
      </c>
      <c r="P48" s="52">
        <f>IF(Data!$C47="RXC01",Data!AB46)</f>
        <v>1</v>
      </c>
      <c r="Q48" s="52">
        <f>IF(Data!$C47="RXC01",Data!AC46)</f>
        <v>1.1370967741935485</v>
      </c>
    </row>
    <row r="49" spans="2:17" ht="14.25" hidden="1" customHeight="1" x14ac:dyDescent="0.25">
      <c r="B49" s="54"/>
      <c r="C49" t="str">
        <f>IF(Data!$C48="RXC01",Data!E47)</f>
        <v>Tressell Ward Cq</v>
      </c>
      <c r="D49" t="str">
        <f>IF(Data!$C48="RXC01",Data!F47)</f>
        <v>300 - GENERAL MEDICINE - RISK MANAGED</v>
      </c>
      <c r="E49">
        <f>IF(Data!$C48="RXC01",Data!G47)</f>
        <v>0</v>
      </c>
      <c r="F49">
        <f>IF(Data!$C48="RXC01",Data!H47)</f>
        <v>1432.5</v>
      </c>
      <c r="G49">
        <f>IF(Data!$C48="RXC01",Data!I47)</f>
        <v>1254.5</v>
      </c>
      <c r="H49">
        <f>IF(Data!$C48="RXC01",Data!J47)</f>
        <v>2142.8833333333332</v>
      </c>
      <c r="I49">
        <f>IF(Data!$C48="RXC01",Data!K47)</f>
        <v>1887.75</v>
      </c>
      <c r="J49">
        <f>IF(Data!$C48="RXC01",Data!P47)</f>
        <v>1069.5</v>
      </c>
      <c r="K49">
        <f>IF(Data!$C48="RXC01",Data!Q47)</f>
        <v>1081</v>
      </c>
      <c r="L49">
        <f>IF(Data!$C48="RXC01",Data!R47)</f>
        <v>1426</v>
      </c>
      <c r="M49">
        <f>IF(Data!$C48="RXC01",Data!S47)</f>
        <v>1357</v>
      </c>
      <c r="N49" s="52">
        <f>IF(Data!$C48="RXC01",Data!X47)</f>
        <v>0.87574171029668413</v>
      </c>
      <c r="O49" s="52">
        <f>IF(Data!$C48="RXC01",Data!Y47)</f>
        <v>0.88093923296493049</v>
      </c>
      <c r="P49" s="52">
        <f>IF(Data!$C48="RXC01",Data!AB47)</f>
        <v>1.010752688172043</v>
      </c>
      <c r="Q49" s="52">
        <f>IF(Data!$C48="RXC01",Data!AC47)</f>
        <v>0.95161290322580649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2" t="b">
        <f>IF(Data!$C12="RXC02",Data!X12)</f>
        <v>0</v>
      </c>
      <c r="O51" s="52" t="b">
        <f>IF(Data!$C12="RXC02",Data!Y12)</f>
        <v>0</v>
      </c>
      <c r="P51" s="52" t="b">
        <f>IF(Data!$C12="RXC02",Data!AB12)</f>
        <v>0</v>
      </c>
      <c r="Q51" s="52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2" t="b">
        <f>IF(Data!$C13="RXC02",Data!X13)</f>
        <v>0</v>
      </c>
      <c r="O52" s="52" t="b">
        <f>IF(Data!$C13="RXC02",Data!Y13)</f>
        <v>0</v>
      </c>
      <c r="P52" s="52" t="b">
        <f>IF(Data!$C13="RXC02",Data!AB13)</f>
        <v>0</v>
      </c>
      <c r="Q52" s="52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2" t="b">
        <f>IF(Data!$C14="RXC02",Data!X14)</f>
        <v>0</v>
      </c>
      <c r="O53" s="52" t="b">
        <f>IF(Data!$C14="RXC02",Data!Y14)</f>
        <v>0</v>
      </c>
      <c r="P53" s="52" t="b">
        <f>IF(Data!$C14="RXC02",Data!AB14)</f>
        <v>0</v>
      </c>
      <c r="Q53" s="52" t="b">
        <f>IF(Data!$C14="RXC02",Data!AC14)</f>
        <v>0</v>
      </c>
    </row>
    <row r="54" spans="2:17" ht="14.25" customHeight="1" x14ac:dyDescent="0.25">
      <c r="B54" s="54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67">
        <f>IF(Data!$C15="RXC02",Data!H15)</f>
        <v>1427.75</v>
      </c>
      <c r="G54" s="67">
        <f>IF(Data!$C15="RXC02",Data!I15)</f>
        <v>1355.6666666666667</v>
      </c>
      <c r="H54" s="67">
        <f>IF(Data!$C15="RXC02",Data!J15)</f>
        <v>2139</v>
      </c>
      <c r="I54" s="67">
        <f>IF(Data!$C15="RXC02",Data!K15)</f>
        <v>1757.75</v>
      </c>
      <c r="J54" s="67">
        <f>IF(Data!$C15="RXC02",Data!P15)</f>
        <v>1069.5</v>
      </c>
      <c r="K54" s="67">
        <f>IF(Data!$C15="RXC02",Data!Q15)</f>
        <v>1058</v>
      </c>
      <c r="L54" s="67">
        <f>IF(Data!$C15="RXC02",Data!R15)</f>
        <v>1426</v>
      </c>
      <c r="M54" s="67">
        <f>IF(Data!$C15="RXC02",Data!S15)</f>
        <v>1518</v>
      </c>
      <c r="N54" s="52">
        <f>IF(Data!$C15="RXC02",Data!X15)</f>
        <v>0.94951263643261552</v>
      </c>
      <c r="O54" s="52">
        <f>IF(Data!$C15="RXC02",Data!Y15)</f>
        <v>0.82176250584385224</v>
      </c>
      <c r="P54" s="52">
        <f>IF(Data!$C15="RXC02",Data!AB15)</f>
        <v>0.989247311827957</v>
      </c>
      <c r="Q54" s="52">
        <f>IF(Data!$C15="RXC02",Data!AC15)</f>
        <v>1.064516129032258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2" t="b">
        <f>IF(Data!$C16="RXC02",Data!X16)</f>
        <v>0</v>
      </c>
      <c r="O55" s="52" t="b">
        <f>IF(Data!$C16="RXC02",Data!Y16)</f>
        <v>0</v>
      </c>
      <c r="P55" s="52" t="b">
        <f>IF(Data!$C16="RXC02",Data!AB16)</f>
        <v>0</v>
      </c>
      <c r="Q55" s="52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2392</v>
      </c>
      <c r="G56">
        <f>IF(Data!$C17="RXC02",Data!I17)</f>
        <v>1991.75</v>
      </c>
      <c r="H56">
        <f>IF(Data!$C17="RXC02",Data!J17)</f>
        <v>359.5</v>
      </c>
      <c r="I56">
        <f>IF(Data!$C17="RXC02",Data!K17)</f>
        <v>302.75</v>
      </c>
      <c r="J56">
        <f>IF(Data!$C17="RXC02",Data!P17)</f>
        <v>2139</v>
      </c>
      <c r="K56">
        <f>IF(Data!$C17="RXC02",Data!Q17)</f>
        <v>2082</v>
      </c>
      <c r="L56">
        <f>IF(Data!$C17="RXC02",Data!R17)</f>
        <v>0</v>
      </c>
      <c r="M56">
        <f>IF(Data!$C17="RXC02",Data!S17)</f>
        <v>0</v>
      </c>
      <c r="N56" s="52">
        <f>IF(Data!$C17="RXC02",Data!X17)</f>
        <v>0.8326714046822743</v>
      </c>
      <c r="O56" s="52">
        <f>IF(Data!$C17="RXC02",Data!Y17)</f>
        <v>0.84214186369958277</v>
      </c>
      <c r="P56" s="52">
        <f>IF(Data!$C17="RXC02",Data!AB17)</f>
        <v>0.97335203366058909</v>
      </c>
      <c r="Q56" s="52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2" t="b">
        <f>IF(Data!$C18="RXC02",Data!X18)</f>
        <v>0</v>
      </c>
      <c r="O57" s="52" t="b">
        <f>IF(Data!$C18="RXC02",Data!Y18)</f>
        <v>0</v>
      </c>
      <c r="P57" s="52" t="b">
        <f>IF(Data!$C18="RXC02",Data!AB18)</f>
        <v>0</v>
      </c>
      <c r="Q57" s="52" t="b">
        <f>IF(Data!$C18="RXC02",Data!AC18)</f>
        <v>0</v>
      </c>
    </row>
    <row r="58" spans="2:17" ht="14.25" customHeight="1" x14ac:dyDescent="0.25">
      <c r="B58" s="54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67">
        <f>IF(Data!$C19="RXC02",Data!H19)</f>
        <v>2860</v>
      </c>
      <c r="G58" s="67">
        <f>IF(Data!$C19="RXC02",Data!I19)</f>
        <v>2190.25</v>
      </c>
      <c r="H58" s="67">
        <f>IF(Data!$C19="RXC02",Data!J19)</f>
        <v>419.25</v>
      </c>
      <c r="I58" s="67">
        <f>IF(Data!$C19="RXC02",Data!K19)</f>
        <v>283.75</v>
      </c>
      <c r="J58" s="67">
        <f>IF(Data!$C19="RXC02",Data!P19)</f>
        <v>2829</v>
      </c>
      <c r="K58" s="67">
        <f>IF(Data!$C19="RXC02",Data!Q19)</f>
        <v>2256.75</v>
      </c>
      <c r="L58" s="67">
        <f>IF(Data!$C19="RXC02",Data!R19)</f>
        <v>356.5</v>
      </c>
      <c r="M58" s="67">
        <f>IF(Data!$C19="RXC02",Data!S19)</f>
        <v>274.5</v>
      </c>
      <c r="N58" s="52">
        <f>IF(Data!$C19="RXC02",Data!X19)</f>
        <v>0.76582167832167836</v>
      </c>
      <c r="O58" s="52">
        <f>IF(Data!$C19="RXC02",Data!Y19)</f>
        <v>0.67680381633870002</v>
      </c>
      <c r="P58" s="52">
        <f>IF(Data!$C19="RXC02",Data!AB19)</f>
        <v>0.79772004241781547</v>
      </c>
      <c r="Q58" s="52">
        <f>IF(Data!$C19="RXC02",Data!AC19)</f>
        <v>0.76998597475455821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>
        <f>IF(Data!$C20="RXC02",Data!H20)</f>
        <v>1448.75</v>
      </c>
      <c r="G59">
        <f>IF(Data!$C20="RXC02",Data!I20)</f>
        <v>1289.7</v>
      </c>
      <c r="H59">
        <f>IF(Data!$C20="RXC02",Data!J20)</f>
        <v>1437.5</v>
      </c>
      <c r="I59">
        <f>IF(Data!$C20="RXC02",Data!K20)</f>
        <v>1419.5</v>
      </c>
      <c r="J59">
        <f>IF(Data!$C20="RXC02",Data!P20)</f>
        <v>1069.5</v>
      </c>
      <c r="K59">
        <f>IF(Data!$C20="RXC02",Data!Q20)</f>
        <v>1046.5</v>
      </c>
      <c r="L59">
        <f>IF(Data!$C20="RXC02",Data!R20)</f>
        <v>1069.5</v>
      </c>
      <c r="M59">
        <f>IF(Data!$C20="RXC02",Data!S20)</f>
        <v>1156.5</v>
      </c>
      <c r="N59" s="52">
        <f>IF(Data!$C20="RXC02",Data!X20)</f>
        <v>0.89021570319240728</v>
      </c>
      <c r="O59" s="52">
        <f>IF(Data!$C20="RXC02",Data!Y20)</f>
        <v>0.98747826086956525</v>
      </c>
      <c r="P59" s="52">
        <f>IF(Data!$C20="RXC02",Data!AB20)</f>
        <v>0.978494623655914</v>
      </c>
      <c r="Q59" s="52">
        <f>IF(Data!$C20="RXC02",Data!AC20)</f>
        <v>1.0813464235624124</v>
      </c>
    </row>
    <row r="60" spans="2:17" ht="14.25" customHeight="1" x14ac:dyDescent="0.25">
      <c r="B60" s="54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67" t="b">
        <f>IF(Data!$C21="RXC02",Data!H21)</f>
        <v>0</v>
      </c>
      <c r="G60" s="67" t="b">
        <f>IF(Data!$C21="RXC02",Data!I21)</f>
        <v>0</v>
      </c>
      <c r="H60" s="67" t="b">
        <f>IF(Data!$C21="RXC02",Data!J21)</f>
        <v>0</v>
      </c>
      <c r="I60" s="67" t="b">
        <f>IF(Data!$C21="RXC02",Data!K21)</f>
        <v>0</v>
      </c>
      <c r="J60" s="67" t="b">
        <f>IF(Data!$C21="RXC02",Data!P21)</f>
        <v>0</v>
      </c>
      <c r="K60" s="67" t="b">
        <f>IF(Data!$C21="RXC02",Data!Q21)</f>
        <v>0</v>
      </c>
      <c r="L60" s="67" t="b">
        <f>IF(Data!$C21="RXC02",Data!R21)</f>
        <v>0</v>
      </c>
      <c r="M60" s="67" t="b">
        <f>IF(Data!$C21="RXC02",Data!S21)</f>
        <v>0</v>
      </c>
      <c r="N60" s="52" t="b">
        <f>IF(Data!$C21="RXC02",Data!X21)</f>
        <v>0</v>
      </c>
      <c r="O60" s="52" t="b">
        <f>IF(Data!$C21="RXC02",Data!Y21)</f>
        <v>0</v>
      </c>
      <c r="P60" s="52" t="b">
        <f>IF(Data!$C21="RXC02",Data!AB21)</f>
        <v>0</v>
      </c>
      <c r="Q60" s="52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>
        <f>IF(Data!$C22="RXC02",Data!H22)</f>
        <v>2850.5</v>
      </c>
      <c r="G61">
        <f>IF(Data!$C22="RXC02",Data!I22)</f>
        <v>2772.1666666666665</v>
      </c>
      <c r="H61">
        <f>IF(Data!$C22="RXC02",Data!J22)</f>
        <v>2845</v>
      </c>
      <c r="I61">
        <f>IF(Data!$C22="RXC02",Data!K22)</f>
        <v>2615.5</v>
      </c>
      <c r="J61">
        <f>IF(Data!$C22="RXC02",Data!P22)</f>
        <v>2139</v>
      </c>
      <c r="K61">
        <f>IF(Data!$C22="RXC02",Data!Q22)</f>
        <v>2745</v>
      </c>
      <c r="L61">
        <f>IF(Data!$C22="RXC02",Data!R22)</f>
        <v>2139</v>
      </c>
      <c r="M61">
        <f>IF(Data!$C22="RXC02",Data!S22)</f>
        <v>2218</v>
      </c>
      <c r="N61" s="52">
        <f>IF(Data!$C22="RXC02",Data!X22)</f>
        <v>0.97251944103373666</v>
      </c>
      <c r="O61" s="52">
        <f>IF(Data!$C22="RXC02",Data!Y22)</f>
        <v>0.91933216168717047</v>
      </c>
      <c r="P61" s="52">
        <f>IF(Data!$C22="RXC02",Data!AB22)</f>
        <v>1.2833099579242637</v>
      </c>
      <c r="Q61" s="52">
        <f>IF(Data!$C22="RXC02",Data!AC22)</f>
        <v>1.0369331463300608</v>
      </c>
    </row>
    <row r="62" spans="2:17" ht="14.25" hidden="1" customHeight="1" x14ac:dyDescent="0.25">
      <c r="B62" s="54"/>
      <c r="C62" t="str">
        <f>IF(Data!$C23="RXC02",Data!E23)</f>
        <v>EAS Devonshire Ward</v>
      </c>
      <c r="D62" t="str">
        <f>IF(Data!$C23="RXC02",Data!F23)</f>
        <v>300 - GENERAL MEDICINE - STANDARD</v>
      </c>
      <c r="E62">
        <f>IF(Data!$C23="RXC02",Data!G23)</f>
        <v>0</v>
      </c>
      <c r="F62" s="67">
        <f>IF(Data!$C23="RXC02",Data!H23)</f>
        <v>1426</v>
      </c>
      <c r="G62" s="67">
        <f>IF(Data!$C23="RXC02",Data!I23)</f>
        <v>1331.8333333333333</v>
      </c>
      <c r="H62" s="67">
        <f>IF(Data!$C23="RXC02",Data!J23)</f>
        <v>2139</v>
      </c>
      <c r="I62" s="67">
        <f>IF(Data!$C23="RXC02",Data!K23)</f>
        <v>1978</v>
      </c>
      <c r="J62" s="67">
        <f>IF(Data!$C23="RXC02",Data!P23)</f>
        <v>1069.5</v>
      </c>
      <c r="K62" s="67">
        <f>IF(Data!$C23="RXC02",Data!Q23)</f>
        <v>1092.5</v>
      </c>
      <c r="L62" s="67">
        <f>IF(Data!$C23="RXC02",Data!R23)</f>
        <v>1782.5</v>
      </c>
      <c r="M62" s="67">
        <f>IF(Data!$C23="RXC02",Data!S23)</f>
        <v>1805.5</v>
      </c>
      <c r="N62" s="52">
        <f>IF(Data!$C23="RXC02",Data!X23)</f>
        <v>0.93396446937821409</v>
      </c>
      <c r="O62" s="52">
        <f>IF(Data!$C23="RXC02",Data!Y23)</f>
        <v>0.92473118279569888</v>
      </c>
      <c r="P62" s="52">
        <f>IF(Data!$C23="RXC02",Data!AB23)</f>
        <v>1.021505376344086</v>
      </c>
      <c r="Q62" s="52">
        <f>IF(Data!$C23="RXC02",Data!AC23)</f>
        <v>1.0129032258064516</v>
      </c>
    </row>
    <row r="63" spans="2:17" hidden="1" x14ac:dyDescent="0.25">
      <c r="C63" t="str">
        <f>IF(Data!$C24="RXC02",Data!E24)</f>
        <v>EAS Litlington Orthopaedic Ward</v>
      </c>
      <c r="D63" t="str">
        <f>IF(Data!$C24="RXC02",Data!F24)</f>
        <v>110 - TRAUMA &amp; ORTHOPAEDICS - PROTECTED</v>
      </c>
      <c r="E63">
        <f>IF(Data!$C24="RXC02",Data!G24)</f>
        <v>0</v>
      </c>
      <c r="F63">
        <f>IF(Data!$C24="RXC02",Data!H24)</f>
        <v>1061.5</v>
      </c>
      <c r="G63">
        <f>IF(Data!$C24="RXC02",Data!I24)</f>
        <v>715</v>
      </c>
      <c r="H63">
        <f>IF(Data!$C24="RXC02",Data!J24)</f>
        <v>1073.3833333333334</v>
      </c>
      <c r="I63">
        <f>IF(Data!$C24="RXC02",Data!K24)</f>
        <v>586.5</v>
      </c>
      <c r="J63">
        <f>IF(Data!$C24="RXC02",Data!P24)</f>
        <v>712.75</v>
      </c>
      <c r="K63">
        <f>IF(Data!$C24="RXC02",Data!Q24)</f>
        <v>667.5</v>
      </c>
      <c r="L63">
        <f>IF(Data!$C24="RXC02",Data!R24)</f>
        <v>713</v>
      </c>
      <c r="M63">
        <f>IF(Data!$C24="RXC02",Data!S24)</f>
        <v>62</v>
      </c>
      <c r="N63" s="52">
        <f>IF(Data!$C24="RXC02",Data!X24)</f>
        <v>0.67357512953367871</v>
      </c>
      <c r="O63" s="52">
        <f>IF(Data!$C24="RXC02",Data!Y24)</f>
        <v>0.5464031178671801</v>
      </c>
      <c r="P63" s="52">
        <f>IF(Data!$C24="RXC02",Data!AB24)</f>
        <v>0.93651350403367239</v>
      </c>
      <c r="Q63" s="52">
        <f>IF(Data!$C24="RXC02",Data!AC24)</f>
        <v>8.6956521739130432E-2</v>
      </c>
    </row>
    <row r="64" spans="2:17" ht="14.25" customHeight="1" x14ac:dyDescent="0.25">
      <c r="B64" s="54"/>
      <c r="C64" t="str">
        <f>IF(Data!$C25="RXC02",Data!E25)</f>
        <v>East Dean/Sovereign Stroke Unit</v>
      </c>
      <c r="D64" t="str">
        <f>IF(Data!$C25="RXC02",Data!F25)</f>
        <v>328 - STROKE MEDICINE - RISK MANAGED</v>
      </c>
      <c r="E64" t="str">
        <f>IF(Data!$C25="RXC02",Data!G25)</f>
        <v>430 - GERIATRIC MEDICINE - RISK MANAGED</v>
      </c>
      <c r="F64" s="67">
        <f>IF(Data!$C25="RXC02",Data!H25)</f>
        <v>2851.75</v>
      </c>
      <c r="G64" s="67">
        <f>IF(Data!$C25="RXC02",Data!I25)</f>
        <v>2698.8333333333335</v>
      </c>
      <c r="H64" s="67">
        <f>IF(Data!$C25="RXC02",Data!J25)</f>
        <v>2495.5</v>
      </c>
      <c r="I64" s="67">
        <f>IF(Data!$C25="RXC02",Data!K25)</f>
        <v>2656.3333333333335</v>
      </c>
      <c r="J64" s="67">
        <f>IF(Data!$C25="RXC02",Data!P25)</f>
        <v>2139</v>
      </c>
      <c r="K64" s="67">
        <f>IF(Data!$C25="RXC02",Data!Q25)</f>
        <v>2121</v>
      </c>
      <c r="L64" s="67">
        <f>IF(Data!$C25="RXC02",Data!R25)</f>
        <v>2495.5</v>
      </c>
      <c r="M64" s="67">
        <f>IF(Data!$C25="RXC02",Data!S25)</f>
        <v>2372.6666666666665</v>
      </c>
      <c r="N64" s="52">
        <f>IF(Data!$C25="RXC02",Data!X25)</f>
        <v>0.94637795505683653</v>
      </c>
      <c r="O64" s="52">
        <f>IF(Data!$C25="RXC02",Data!Y25)</f>
        <v>1.0644493421492021</v>
      </c>
      <c r="P64" s="52">
        <f>IF(Data!$C25="RXC02",Data!AB25)</f>
        <v>0.99158485273492281</v>
      </c>
      <c r="Q64" s="52">
        <f>IF(Data!$C25="RXC02",Data!AC25)</f>
        <v>0.95077806718760427</v>
      </c>
    </row>
    <row r="65" spans="2:17" hidden="1" x14ac:dyDescent="0.25">
      <c r="C65" t="b">
        <f>IF(Data!$C26="RXC02",Data!E26)</f>
        <v>0</v>
      </c>
      <c r="D65" t="b">
        <f>IF(Data!$C26="RXC02",Data!F26)</f>
        <v>0</v>
      </c>
      <c r="E65" t="b">
        <f>IF(Data!$C26="RXC02",Data!G26)</f>
        <v>0</v>
      </c>
      <c r="F65" t="b">
        <f>IF(Data!$C26="RXC02",Data!H26)</f>
        <v>0</v>
      </c>
      <c r="G65" t="b">
        <f>IF(Data!$C26="RXC02",Data!I26)</f>
        <v>0</v>
      </c>
      <c r="H65" t="b">
        <f>IF(Data!$C26="RXC02",Data!J26)</f>
        <v>0</v>
      </c>
      <c r="I65" t="b">
        <f>IF(Data!$C26="RXC02",Data!K26)</f>
        <v>0</v>
      </c>
      <c r="J65" t="b">
        <f>IF(Data!$C26="RXC02",Data!P26)</f>
        <v>0</v>
      </c>
      <c r="K65" t="b">
        <f>IF(Data!$C26="RXC02",Data!Q26)</f>
        <v>0</v>
      </c>
      <c r="L65" t="b">
        <f>IF(Data!$C26="RXC02",Data!R26)</f>
        <v>0</v>
      </c>
      <c r="M65" t="b">
        <f>IF(Data!$C26="RXC02",Data!S26)</f>
        <v>0</v>
      </c>
      <c r="N65" s="52" t="b">
        <f>IF(Data!$C26="RXC02",Data!X26)</f>
        <v>0</v>
      </c>
      <c r="O65" s="52" t="b">
        <f>IF(Data!$C26="RXC02",Data!Y26)</f>
        <v>0</v>
      </c>
      <c r="P65" s="52" t="b">
        <f>IF(Data!$C26="RXC02",Data!AB26)</f>
        <v>0</v>
      </c>
      <c r="Q65" s="52" t="b">
        <f>IF(Data!$C26="RXC02",Data!AC26)</f>
        <v>0</v>
      </c>
    </row>
    <row r="66" spans="2:17" hidden="1" x14ac:dyDescent="0.25">
      <c r="C66" t="str">
        <f>IF(Data!$C27="RXC02",Data!E27)</f>
        <v>EMU Midwifery Unit</v>
      </c>
      <c r="D66" t="str">
        <f>IF(Data!$C27="RXC02",Data!F27)</f>
        <v>501 - OBSTETRICS - RISK MANAGED</v>
      </c>
      <c r="E66">
        <f>IF(Data!$C27="RXC02",Data!G27)</f>
        <v>0</v>
      </c>
      <c r="F66">
        <f>IF(Data!$C27="RXC02",Data!H27)</f>
        <v>819.15</v>
      </c>
      <c r="G66">
        <f>IF(Data!$C27="RXC02",Data!I27)</f>
        <v>395.91666666666669</v>
      </c>
      <c r="H66">
        <f>IF(Data!$C27="RXC02",Data!J27)</f>
        <v>359.75</v>
      </c>
      <c r="I66">
        <f>IF(Data!$C27="RXC02",Data!K27)</f>
        <v>243.75</v>
      </c>
      <c r="J66">
        <f>IF(Data!$C27="RXC02",Data!P27)</f>
        <v>713</v>
      </c>
      <c r="K66">
        <f>IF(Data!$C27="RXC02",Data!Q27)</f>
        <v>278.75</v>
      </c>
      <c r="L66">
        <f>IF(Data!$C27="RXC02",Data!R27)</f>
        <v>356.5</v>
      </c>
      <c r="M66">
        <f>IF(Data!$C27="RXC02",Data!S27)</f>
        <v>207</v>
      </c>
      <c r="N66" s="52">
        <f>IF(Data!$C27="RXC02",Data!X27)</f>
        <v>0.48332621213046045</v>
      </c>
      <c r="O66" s="52">
        <f>IF(Data!$C27="RXC02",Data!Y27)</f>
        <v>0.67755385684503122</v>
      </c>
      <c r="P66" s="52">
        <f>IF(Data!$C27="RXC02",Data!AB27)</f>
        <v>0.39095371669004209</v>
      </c>
      <c r="Q66" s="52">
        <f>IF(Data!$C27="RXC02",Data!AC27)</f>
        <v>0.58064516129032262</v>
      </c>
    </row>
    <row r="67" spans="2:17" ht="14.25" customHeight="1" x14ac:dyDescent="0.25">
      <c r="B67" s="54"/>
      <c r="C67" t="str">
        <f>IF(Data!$C28="RXC02",Data!E28)</f>
        <v>Frailty Unit EDGH</v>
      </c>
      <c r="D67" t="str">
        <f>IF(Data!$C28="RXC02",Data!F28)</f>
        <v>300 - GENERAL MEDICINE - RISK MANAGED</v>
      </c>
      <c r="E67" t="str">
        <f>IF(Data!$C28="RXC02",Data!G28)</f>
        <v>430 - GERIATRIC MEDICINE - RISK MANAGED</v>
      </c>
      <c r="F67" s="67">
        <f>IF(Data!$C28="RXC02",Data!H28)</f>
        <v>1456.75</v>
      </c>
      <c r="G67" s="67">
        <f>IF(Data!$C28="RXC02",Data!I28)</f>
        <v>1350.2333333333333</v>
      </c>
      <c r="H67" s="67">
        <f>IF(Data!$C28="RXC02",Data!J28)</f>
        <v>2162</v>
      </c>
      <c r="I67" s="67">
        <f>IF(Data!$C28="RXC02",Data!K28)</f>
        <v>2041.75</v>
      </c>
      <c r="J67" s="67">
        <f>IF(Data!$C28="RXC02",Data!P28)</f>
        <v>1069.5</v>
      </c>
      <c r="K67" s="67">
        <f>IF(Data!$C28="RXC02",Data!Q28)</f>
        <v>1093.25</v>
      </c>
      <c r="L67" s="67">
        <f>IF(Data!$C28="RXC02",Data!R28)</f>
        <v>1426</v>
      </c>
      <c r="M67" s="67">
        <f>IF(Data!$C28="RXC02",Data!S28)</f>
        <v>1695.4833333333333</v>
      </c>
      <c r="N67" s="52">
        <f>IF(Data!$C28="RXC02",Data!X28)</f>
        <v>0.92688061323722903</v>
      </c>
      <c r="O67" s="52">
        <f>IF(Data!$C28="RXC02",Data!Y28)</f>
        <v>0.94438020351526364</v>
      </c>
      <c r="P67" s="52">
        <f>IF(Data!$C28="RXC02",Data!AB28)</f>
        <v>1.0222066386161759</v>
      </c>
      <c r="Q67" s="52">
        <f>IF(Data!$C28="RXC02",Data!AC28)</f>
        <v>1.1889784946236559</v>
      </c>
    </row>
    <row r="68" spans="2:17" hidden="1" x14ac:dyDescent="0.25">
      <c r="C68" t="b">
        <f>IF(Data!$C29="RXC02",Data!E29)</f>
        <v>0</v>
      </c>
      <c r="D68" t="b">
        <f>IF(Data!$C29="RXC02",Data!F29)</f>
        <v>0</v>
      </c>
      <c r="E68" t="b">
        <f>IF(Data!$C29="RXC02",Data!G29)</f>
        <v>0</v>
      </c>
      <c r="F68" t="b">
        <f>IF(Data!$C29="RXC02",Data!H29)</f>
        <v>0</v>
      </c>
      <c r="G68" t="b">
        <f>IF(Data!$C29="RXC02",Data!I29)</f>
        <v>0</v>
      </c>
      <c r="H68" t="b">
        <f>IF(Data!$C29="RXC02",Data!J29)</f>
        <v>0</v>
      </c>
      <c r="I68" t="b">
        <f>IF(Data!$C29="RXC02",Data!K29)</f>
        <v>0</v>
      </c>
      <c r="J68" t="b">
        <f>IF(Data!$C29="RXC02",Data!P29)</f>
        <v>0</v>
      </c>
      <c r="K68" t="b">
        <f>IF(Data!$C29="RXC02",Data!Q29)</f>
        <v>0</v>
      </c>
      <c r="L68" t="b">
        <f>IF(Data!$C29="RXC02",Data!R29)</f>
        <v>0</v>
      </c>
      <c r="M68" t="b">
        <f>IF(Data!$C29="RXC02",Data!S29)</f>
        <v>0</v>
      </c>
      <c r="N68" s="52" t="b">
        <f>IF(Data!$C29="RXC02",Data!X29)</f>
        <v>0</v>
      </c>
      <c r="O68" s="52" t="b">
        <f>IF(Data!$C29="RXC02",Data!Y29)</f>
        <v>0</v>
      </c>
      <c r="P68" s="52" t="b">
        <f>IF(Data!$C29="RXC02",Data!AB29)</f>
        <v>0</v>
      </c>
      <c r="Q68" s="52" t="b">
        <f>IF(Data!$C29="RXC02",Data!AC29)</f>
        <v>0</v>
      </c>
    </row>
    <row r="69" spans="2:17" ht="14.25" customHeight="1" x14ac:dyDescent="0.25">
      <c r="B69" s="54"/>
      <c r="C69" t="str">
        <f>IF(Data!$C30="RXC02",Data!E30)</f>
        <v>Glynde Ward</v>
      </c>
      <c r="D69" t="str">
        <f>IF(Data!$C30="RXC02",Data!F30)</f>
        <v>300 - GENERAL MEDICINE - RISK MANAGED</v>
      </c>
      <c r="E69">
        <f>IF(Data!$C30="RXC02",Data!G30)</f>
        <v>0</v>
      </c>
      <c r="F69" s="67">
        <f>IF(Data!$C30="RXC02",Data!H30)</f>
        <v>1426</v>
      </c>
      <c r="G69" s="67">
        <f>IF(Data!$C30="RXC02",Data!I30)</f>
        <v>1467</v>
      </c>
      <c r="H69" s="67">
        <f>IF(Data!$C30="RXC02",Data!J30)</f>
        <v>1782.5</v>
      </c>
      <c r="I69" s="67">
        <f>IF(Data!$C30="RXC02",Data!K30)</f>
        <v>1746.75</v>
      </c>
      <c r="J69" s="67">
        <f>IF(Data!$C30="RXC02",Data!P30)</f>
        <v>1069.5</v>
      </c>
      <c r="K69" s="67">
        <f>IF(Data!$C30="RXC02",Data!Q30)</f>
        <v>1381.5</v>
      </c>
      <c r="L69" s="67">
        <f>IF(Data!$C30="RXC02",Data!R30)</f>
        <v>1426</v>
      </c>
      <c r="M69" s="67">
        <f>IF(Data!$C30="RXC02",Data!S30)</f>
        <v>1621.5</v>
      </c>
      <c r="N69" s="52">
        <f>IF(Data!$C30="RXC02",Data!X30)</f>
        <v>1.0287517531556802</v>
      </c>
      <c r="O69" s="52">
        <f>IF(Data!$C30="RXC02",Data!Y30)</f>
        <v>0.97994389901823287</v>
      </c>
      <c r="P69" s="52">
        <f>IF(Data!$C30="RXC02",Data!AB30)</f>
        <v>1.2917251051893408</v>
      </c>
      <c r="Q69" s="52">
        <f>IF(Data!$C30="RXC02",Data!AC30)</f>
        <v>1.1370967741935485</v>
      </c>
    </row>
    <row r="70" spans="2:17" hidden="1" x14ac:dyDescent="0.25">
      <c r="C70" t="str">
        <f>IF(Data!$C31="RXC02",Data!E31)</f>
        <v>Hailsham EDGH</v>
      </c>
      <c r="D70" t="str">
        <f>IF(Data!$C31="RXC02",Data!F31)</f>
        <v>100 - GENERAL SURGERY - RISK MANAGED</v>
      </c>
      <c r="E70">
        <f>IF(Data!$C31="RXC02",Data!G31)</f>
        <v>0</v>
      </c>
      <c r="F70">
        <f>IF(Data!$C31="RXC02",Data!H31)</f>
        <v>1579.1666666666667</v>
      </c>
      <c r="G70">
        <f>IF(Data!$C31="RXC02",Data!I31)</f>
        <v>1557.5</v>
      </c>
      <c r="H70">
        <f>IF(Data!$C31="RXC02",Data!J31)</f>
        <v>1542.8333333333333</v>
      </c>
      <c r="I70">
        <f>IF(Data!$C31="RXC02",Data!K31)</f>
        <v>1430.75</v>
      </c>
      <c r="J70">
        <f>IF(Data!$C31="RXC02",Data!P31)</f>
        <v>711.5</v>
      </c>
      <c r="K70">
        <f>IF(Data!$C31="RXC02",Data!Q31)</f>
        <v>918.5</v>
      </c>
      <c r="L70">
        <f>IF(Data!$C31="RXC02",Data!R31)</f>
        <v>1069.5</v>
      </c>
      <c r="M70">
        <f>IF(Data!$C31="RXC02",Data!S31)</f>
        <v>816.5</v>
      </c>
      <c r="N70" s="52">
        <f>IF(Data!$C31="RXC02",Data!X31)</f>
        <v>0.98627968337730865</v>
      </c>
      <c r="O70" s="52">
        <f>IF(Data!$C31="RXC02",Data!Y31)</f>
        <v>0.92735227395484499</v>
      </c>
      <c r="P70" s="52">
        <f>IF(Data!$C31="RXC02",Data!AB31)</f>
        <v>1.2909346451159522</v>
      </c>
      <c r="Q70" s="52">
        <f>IF(Data!$C31="RXC02",Data!AC31)</f>
        <v>0.76344086021505375</v>
      </c>
    </row>
    <row r="71" spans="2:17" hidden="1" x14ac:dyDescent="0.25">
      <c r="C71" t="b">
        <f>IF(Data!$C32="RXC02",Data!E32)</f>
        <v>0</v>
      </c>
      <c r="D71" t="b">
        <f>IF(Data!$C32="RXC02",Data!F32)</f>
        <v>0</v>
      </c>
      <c r="E71" t="b">
        <f>IF(Data!$C32="RXC02",Data!G32)</f>
        <v>0</v>
      </c>
      <c r="F71" t="b">
        <f>IF(Data!$C32="RXC02",Data!H32)</f>
        <v>0</v>
      </c>
      <c r="G71" t="b">
        <f>IF(Data!$C32="RXC02",Data!I32)</f>
        <v>0</v>
      </c>
      <c r="H71" t="b">
        <f>IF(Data!$C32="RXC02",Data!J32)</f>
        <v>0</v>
      </c>
      <c r="I71" t="b">
        <f>IF(Data!$C32="RXC02",Data!K32)</f>
        <v>0</v>
      </c>
      <c r="J71" t="b">
        <f>IF(Data!$C32="RXC02",Data!P32)</f>
        <v>0</v>
      </c>
      <c r="K71" t="b">
        <f>IF(Data!$C32="RXC02",Data!Q32)</f>
        <v>0</v>
      </c>
      <c r="L71" t="b">
        <f>IF(Data!$C32="RXC02",Data!R32)</f>
        <v>0</v>
      </c>
      <c r="M71" t="b">
        <f>IF(Data!$C32="RXC02",Data!S32)</f>
        <v>0</v>
      </c>
      <c r="N71" s="52" t="b">
        <f>IF(Data!$C32="RXC02",Data!X32)</f>
        <v>0</v>
      </c>
      <c r="O71" s="52" t="b">
        <f>IF(Data!$C32="RXC02",Data!Y32)</f>
        <v>0</v>
      </c>
      <c r="P71" s="52" t="b">
        <f>IF(Data!$C32="RXC02",Data!AB32)</f>
        <v>0</v>
      </c>
      <c r="Q71" s="52" t="b">
        <f>IF(Data!$C32="RXC02",Data!AC32)</f>
        <v>0</v>
      </c>
    </row>
    <row r="72" spans="2:17" x14ac:dyDescent="0.25">
      <c r="C72" t="b">
        <f>IF(Data!$C33="RXC02",Data!E33)</f>
        <v>0</v>
      </c>
      <c r="D72" t="b">
        <f>IF(Data!$C33="RXC02",Data!F33)</f>
        <v>0</v>
      </c>
      <c r="E72" t="b">
        <f>IF(Data!$C33="RXC02",Data!G33)</f>
        <v>0</v>
      </c>
      <c r="F72" t="b">
        <f>IF(Data!$C33="RXC02",Data!H33)</f>
        <v>0</v>
      </c>
      <c r="G72" t="b">
        <f>IF(Data!$C33="RXC02",Data!I33)</f>
        <v>0</v>
      </c>
      <c r="H72" t="b">
        <f>IF(Data!$C33="RXC02",Data!J33)</f>
        <v>0</v>
      </c>
      <c r="I72" t="b">
        <f>IF(Data!$C33="RXC02",Data!K33)</f>
        <v>0</v>
      </c>
      <c r="J72" t="b">
        <f>IF(Data!$C33="RXC02",Data!P33)</f>
        <v>0</v>
      </c>
      <c r="K72" t="b">
        <f>IF(Data!$C33="RXC02",Data!Q33)</f>
        <v>0</v>
      </c>
      <c r="L72" t="b">
        <f>IF(Data!$C33="RXC02",Data!R33)</f>
        <v>0</v>
      </c>
      <c r="M72" t="b">
        <f>IF(Data!$C33="RXC02",Data!S33)</f>
        <v>0</v>
      </c>
      <c r="N72" s="52" t="b">
        <f>IF(Data!$C33="RXC02",Data!X33)</f>
        <v>0</v>
      </c>
      <c r="O72" s="52" t="b">
        <f>IF(Data!$C33="RXC02",Data!Y33)</f>
        <v>0</v>
      </c>
      <c r="P72" s="52" t="b">
        <f>IF(Data!$C33="RXC02",Data!AB33)</f>
        <v>0</v>
      </c>
      <c r="Q72" s="52" t="b">
        <f>IF(Data!$C33="RXC02",Data!AC33)</f>
        <v>0</v>
      </c>
    </row>
    <row r="73" spans="2:17" ht="14.25" customHeight="1" x14ac:dyDescent="0.25">
      <c r="B73" s="54"/>
      <c r="C73" t="str">
        <f>IF(Data!$C35="RXC02",Data!E34)</f>
        <v>James Ward CQ Inc CCU</v>
      </c>
      <c r="D73" t="str">
        <f>IF(Data!$C35="RXC02",Data!F34)</f>
        <v>320 - CARDIOLOGY - RISK MANAGED</v>
      </c>
      <c r="E73">
        <f>IF(Data!$C35="RXC02",Data!G34)</f>
        <v>0</v>
      </c>
      <c r="F73" s="67">
        <f>IF(Data!$C35="RXC02",Data!H34)</f>
        <v>2155</v>
      </c>
      <c r="G73" s="67">
        <f>IF(Data!$C35="RXC02",Data!I34)</f>
        <v>1717.5</v>
      </c>
      <c r="H73" s="67">
        <f>IF(Data!$C35="RXC02",Data!J34)</f>
        <v>1426</v>
      </c>
      <c r="I73" s="67">
        <f>IF(Data!$C35="RXC02",Data!K34)</f>
        <v>1160.75</v>
      </c>
      <c r="J73" s="67">
        <f>IF(Data!$C35="RXC02",Data!P34)</f>
        <v>2139</v>
      </c>
      <c r="K73" s="67">
        <f>IF(Data!$C35="RXC02",Data!Q34)</f>
        <v>1869</v>
      </c>
      <c r="L73" s="67">
        <f>IF(Data!$C35="RXC02",Data!R34)</f>
        <v>713</v>
      </c>
      <c r="M73" s="67">
        <f>IF(Data!$C35="RXC02",Data!S34)</f>
        <v>678.5</v>
      </c>
      <c r="N73" s="52">
        <f>IF(Data!$C35="RXC02",Data!X34)</f>
        <v>0.79698375870069604</v>
      </c>
      <c r="O73" s="52">
        <f>IF(Data!$C35="RXC02",Data!Y34)</f>
        <v>0.81399018232819076</v>
      </c>
      <c r="P73" s="52">
        <f>IF(Data!$C35="RXC02",Data!AB34)</f>
        <v>0.87377279102384287</v>
      </c>
      <c r="Q73" s="52">
        <f>IF(Data!$C35="RXC02",Data!AC34)</f>
        <v>0.95161290322580649</v>
      </c>
    </row>
    <row r="74" spans="2:17" ht="14.25" hidden="1" customHeight="1" x14ac:dyDescent="0.25">
      <c r="B74" s="54"/>
      <c r="C74" t="b">
        <f>IF(Data!$C36="RXC02",Data!E35)</f>
        <v>0</v>
      </c>
      <c r="D74" t="b">
        <f>IF(Data!$C36="RXC02",Data!F35)</f>
        <v>0</v>
      </c>
      <c r="E74" t="b">
        <f>IF(Data!$C36="RXC02",Data!G35)</f>
        <v>0</v>
      </c>
      <c r="F74" s="67" t="b">
        <f>IF(Data!$C36="RXC02",Data!H35)</f>
        <v>0</v>
      </c>
      <c r="G74" s="67" t="b">
        <f>IF(Data!$C36="RXC02",Data!I35)</f>
        <v>0</v>
      </c>
      <c r="H74" s="67" t="b">
        <f>IF(Data!$C36="RXC02",Data!J35)</f>
        <v>0</v>
      </c>
      <c r="I74" s="67" t="b">
        <f>IF(Data!$C36="RXC02",Data!K35)</f>
        <v>0</v>
      </c>
      <c r="J74" s="67" t="b">
        <f>IF(Data!$C36="RXC02",Data!P35)</f>
        <v>0</v>
      </c>
      <c r="K74" s="67" t="b">
        <f>IF(Data!$C36="RXC02",Data!Q35)</f>
        <v>0</v>
      </c>
      <c r="L74" s="67" t="b">
        <f>IF(Data!$C36="RXC02",Data!R35)</f>
        <v>0</v>
      </c>
      <c r="M74" s="67" t="b">
        <f>IF(Data!$C36="RXC02",Data!S35)</f>
        <v>0</v>
      </c>
      <c r="N74" s="52" t="b">
        <f>IF(Data!$C36="RXC02",Data!X35)</f>
        <v>0</v>
      </c>
      <c r="O74" s="52" t="b">
        <f>IF(Data!$C36="RXC02",Data!Y35)</f>
        <v>0</v>
      </c>
      <c r="P74" s="52" t="b">
        <f>IF(Data!$C36="RXC02",Data!AB35)</f>
        <v>0</v>
      </c>
      <c r="Q74" s="52" t="b">
        <f>IF(Data!$C36="RXC02",Data!AC35)</f>
        <v>0</v>
      </c>
    </row>
    <row r="75" spans="2:17" x14ac:dyDescent="0.25">
      <c r="C75" t="b">
        <f>IF(Data!$C37="RXC02",Data!E36)</f>
        <v>0</v>
      </c>
      <c r="D75" t="b">
        <f>IF(Data!$C37="RXC02",Data!F36)</f>
        <v>0</v>
      </c>
      <c r="E75" t="b">
        <f>IF(Data!$C37="RXC02",Data!G36)</f>
        <v>0</v>
      </c>
      <c r="F75" t="b">
        <f>IF(Data!$C37="RXC02",Data!H36)</f>
        <v>0</v>
      </c>
      <c r="G75" t="b">
        <f>IF(Data!$C37="RXC02",Data!I36)</f>
        <v>0</v>
      </c>
      <c r="H75" t="b">
        <f>IF(Data!$C37="RXC02",Data!J36)</f>
        <v>0</v>
      </c>
      <c r="I75" t="b">
        <f>IF(Data!$C37="RXC02",Data!K36)</f>
        <v>0</v>
      </c>
      <c r="J75" t="b">
        <f>IF(Data!$C37="RXC02",Data!P36)</f>
        <v>0</v>
      </c>
      <c r="K75" t="b">
        <f>IF(Data!$C37="RXC02",Data!Q36)</f>
        <v>0</v>
      </c>
      <c r="L75" t="b">
        <f>IF(Data!$C37="RXC02",Data!R36)</f>
        <v>0</v>
      </c>
      <c r="M75" t="b">
        <f>IF(Data!$C37="RXC02",Data!S36)</f>
        <v>0</v>
      </c>
      <c r="N75" s="52" t="b">
        <f>IF(Data!$C37="RXC02",Data!X36)</f>
        <v>0</v>
      </c>
      <c r="O75" s="52" t="b">
        <f>IF(Data!$C37="RXC02",Data!Y36)</f>
        <v>0</v>
      </c>
      <c r="P75" s="52" t="b">
        <f>IF(Data!$C37="RXC02",Data!AB36)</f>
        <v>0</v>
      </c>
      <c r="Q75" s="52" t="b">
        <f>IF(Data!$C37="RXC02",Data!AC36)</f>
        <v>0</v>
      </c>
    </row>
    <row r="76" spans="2:17" ht="14.25" customHeight="1" x14ac:dyDescent="0.25">
      <c r="B76" s="54"/>
      <c r="C76" t="b">
        <f>IF(Data!$C38="RXC02",Data!E37)</f>
        <v>0</v>
      </c>
      <c r="D76" t="b">
        <f>IF(Data!$C38="RXC02",Data!F37)</f>
        <v>0</v>
      </c>
      <c r="E76" t="b">
        <f>IF(Data!$C38="RXC02",Data!G37)</f>
        <v>0</v>
      </c>
      <c r="F76" s="67" t="b">
        <f>IF(Data!$C38="RXC02",Data!H37)</f>
        <v>0</v>
      </c>
      <c r="G76" s="67" t="b">
        <f>IF(Data!$C38="RXC02",Data!I37)</f>
        <v>0</v>
      </c>
      <c r="H76" s="67" t="b">
        <f>IF(Data!$C38="RXC02",Data!J37)</f>
        <v>0</v>
      </c>
      <c r="I76" s="67" t="b">
        <f>IF(Data!$C38="RXC02",Data!K37)</f>
        <v>0</v>
      </c>
      <c r="J76" s="67" t="b">
        <f>IF(Data!$C38="RXC02",Data!P37)</f>
        <v>0</v>
      </c>
      <c r="K76" s="67" t="b">
        <f>IF(Data!$C38="RXC02",Data!Q37)</f>
        <v>0</v>
      </c>
      <c r="L76" s="67" t="b">
        <f>IF(Data!$C38="RXC02",Data!R37)</f>
        <v>0</v>
      </c>
      <c r="M76" s="67" t="b">
        <f>IF(Data!$C38="RXC02",Data!S37)</f>
        <v>0</v>
      </c>
      <c r="N76" s="52" t="b">
        <f>IF(Data!$C38="RXC02",Data!X37)</f>
        <v>0</v>
      </c>
      <c r="O76" s="52" t="b">
        <f>IF(Data!$C38="RXC02",Data!Y37)</f>
        <v>0</v>
      </c>
      <c r="P76" s="52" t="b">
        <f>IF(Data!$C38="RXC02",Data!AB37)</f>
        <v>0</v>
      </c>
      <c r="Q76" s="52" t="b">
        <f>IF(Data!$C38="RXC02",Data!AC37)</f>
        <v>0</v>
      </c>
    </row>
    <row r="77" spans="2:17" x14ac:dyDescent="0.25">
      <c r="C77" t="str">
        <f>IF(Data!$C39="RXC02",Data!E38)</f>
        <v>Maternity Cq</v>
      </c>
      <c r="D77" t="str">
        <f>IF(Data!$C39="RXC02",Data!F38)</f>
        <v>501 - OBSTETRICS - RISK MANAGED</v>
      </c>
      <c r="E77">
        <f>IF(Data!$C39="RXC02",Data!G38)</f>
        <v>0</v>
      </c>
      <c r="F77">
        <f>IF(Data!$C39="RXC02",Data!H38)</f>
        <v>2836.75</v>
      </c>
      <c r="G77">
        <f>IF(Data!$C39="RXC02",Data!I38)</f>
        <v>2410</v>
      </c>
      <c r="H77">
        <f>IF(Data!$C39="RXC02",Data!J38)</f>
        <v>1773.5</v>
      </c>
      <c r="I77">
        <f>IF(Data!$C39="RXC02",Data!K38)</f>
        <v>1504.5833333333333</v>
      </c>
      <c r="J77">
        <f>IF(Data!$C39="RXC02",Data!P38)</f>
        <v>2840.5</v>
      </c>
      <c r="K77">
        <f>IF(Data!$C39="RXC02",Data!Q38)</f>
        <v>2441.4166666666665</v>
      </c>
      <c r="L77">
        <f>IF(Data!$C39="RXC02",Data!R38)</f>
        <v>1776.75</v>
      </c>
      <c r="M77">
        <f>IF(Data!$C39="RXC02",Data!S38)</f>
        <v>1566</v>
      </c>
      <c r="N77" s="52">
        <f>IF(Data!$C39="RXC02",Data!X38)</f>
        <v>0.84956376134661149</v>
      </c>
      <c r="O77" s="52">
        <f>IF(Data!$C39="RXC02",Data!Y38)</f>
        <v>0.84836951414340755</v>
      </c>
      <c r="P77" s="52">
        <f>IF(Data!$C39="RXC02",Data!AB38)</f>
        <v>0.85950243501730905</v>
      </c>
      <c r="Q77" s="52">
        <f>IF(Data!$C39="RXC02",Data!AC38)</f>
        <v>0.88138455044322495</v>
      </c>
    </row>
    <row r="78" spans="2:17" ht="14.25" hidden="1" customHeight="1" x14ac:dyDescent="0.25">
      <c r="B78" s="54"/>
      <c r="C78" t="b">
        <f>IF(Data!$C40="RXC02",Data!E39)</f>
        <v>0</v>
      </c>
      <c r="D78" t="b">
        <f>IF(Data!$C40="RXC02",Data!F39)</f>
        <v>0</v>
      </c>
      <c r="E78" t="b">
        <f>IF(Data!$C40="RXC02",Data!G39)</f>
        <v>0</v>
      </c>
      <c r="F78" s="67" t="b">
        <f>IF(Data!$C40="RXC02",Data!H39)</f>
        <v>0</v>
      </c>
      <c r="G78" s="67" t="b">
        <f>IF(Data!$C40="RXC02",Data!I39)</f>
        <v>0</v>
      </c>
      <c r="H78" s="67" t="b">
        <f>IF(Data!$C40="RXC02",Data!J39)</f>
        <v>0</v>
      </c>
      <c r="I78" s="67" t="b">
        <f>IF(Data!$C40="RXC02",Data!K39)</f>
        <v>0</v>
      </c>
      <c r="J78" s="67" t="b">
        <f>IF(Data!$C40="RXC02",Data!P39)</f>
        <v>0</v>
      </c>
      <c r="K78" s="67" t="b">
        <f>IF(Data!$C40="RXC02",Data!Q39)</f>
        <v>0</v>
      </c>
      <c r="L78" s="67" t="b">
        <f>IF(Data!$C40="RXC02",Data!R39)</f>
        <v>0</v>
      </c>
      <c r="M78" s="67" t="b">
        <f>IF(Data!$C40="RXC02",Data!S39)</f>
        <v>0</v>
      </c>
      <c r="N78" s="52" t="b">
        <f>IF(Data!$C40="RXC02",Data!X39)</f>
        <v>0</v>
      </c>
      <c r="O78" s="52" t="b">
        <f>IF(Data!$C40="RXC02",Data!Y39)</f>
        <v>0</v>
      </c>
      <c r="P78" s="52" t="b">
        <f>IF(Data!$C40="RXC02",Data!AB39)</f>
        <v>0</v>
      </c>
      <c r="Q78" s="52" t="b">
        <f>IF(Data!$C40="RXC02",Data!AC39)</f>
        <v>0</v>
      </c>
    </row>
    <row r="79" spans="2:17" hidden="1" x14ac:dyDescent="0.25">
      <c r="C79" t="b">
        <f>IF(Data!$C41="RXC02",Data!E40)</f>
        <v>0</v>
      </c>
      <c r="D79" t="b">
        <f>IF(Data!$C41="RXC02",Data!F40)</f>
        <v>0</v>
      </c>
      <c r="E79" t="b">
        <f>IF(Data!$C41="RXC02",Data!G40)</f>
        <v>0</v>
      </c>
      <c r="F79" t="b">
        <f>IF(Data!$C41="RXC02",Data!H40)</f>
        <v>0</v>
      </c>
      <c r="G79" t="b">
        <f>IF(Data!$C41="RXC02",Data!I40)</f>
        <v>0</v>
      </c>
      <c r="H79" t="b">
        <f>IF(Data!$C41="RXC02",Data!J40)</f>
        <v>0</v>
      </c>
      <c r="I79" t="b">
        <f>IF(Data!$C41="RXC02",Data!K40)</f>
        <v>0</v>
      </c>
      <c r="J79" t="b">
        <f>IF(Data!$C41="RXC02",Data!P40)</f>
        <v>0</v>
      </c>
      <c r="K79" t="b">
        <f>IF(Data!$C41="RXC02",Data!Q40)</f>
        <v>0</v>
      </c>
      <c r="L79" t="b">
        <f>IF(Data!$C41="RXC02",Data!R40)</f>
        <v>0</v>
      </c>
      <c r="M79" t="b">
        <f>IF(Data!$C41="RXC02",Data!S40)</f>
        <v>0</v>
      </c>
      <c r="N79" s="52" t="b">
        <f>IF(Data!$C41="RXC02",Data!X40)</f>
        <v>0</v>
      </c>
      <c r="O79" s="52" t="b">
        <f>IF(Data!$C41="RXC02",Data!Y40)</f>
        <v>0</v>
      </c>
      <c r="P79" s="52" t="b">
        <f>IF(Data!$C41="RXC02",Data!AB40)</f>
        <v>0</v>
      </c>
      <c r="Q79" s="52" t="b">
        <f>IF(Data!$C41="RXC02",Data!AC40)</f>
        <v>0</v>
      </c>
    </row>
    <row r="80" spans="2:17" hidden="1" x14ac:dyDescent="0.25">
      <c r="C80" t="str">
        <f>IF(Data!$C42="RXC02",Data!E41)</f>
        <v>Newington Frailty CQ</v>
      </c>
      <c r="D80" t="str">
        <f>IF(Data!$C42="RXC02",Data!F41)</f>
        <v>300 - GENERAL MEDICINE - RISK MANAGED</v>
      </c>
      <c r="E80">
        <f>IF(Data!$C42="RXC02",Data!G41)</f>
        <v>0</v>
      </c>
      <c r="F80">
        <f>IF(Data!$C42="RXC02",Data!H41)</f>
        <v>1430.5</v>
      </c>
      <c r="G80">
        <f>IF(Data!$C42="RXC02",Data!I41)</f>
        <v>1279.3333333333333</v>
      </c>
      <c r="H80">
        <f>IF(Data!$C42="RXC02",Data!J41)</f>
        <v>2144.5</v>
      </c>
      <c r="I80">
        <f>IF(Data!$C42="RXC02",Data!K41)</f>
        <v>2049</v>
      </c>
      <c r="J80">
        <f>IF(Data!$C42="RXC02",Data!P41)</f>
        <v>1069.5</v>
      </c>
      <c r="K80">
        <f>IF(Data!$C42="RXC02",Data!Q41)</f>
        <v>1207.6666666666667</v>
      </c>
      <c r="L80">
        <f>IF(Data!$C42="RXC02",Data!R41)</f>
        <v>1426</v>
      </c>
      <c r="M80">
        <f>IF(Data!$C42="RXC02",Data!S41)</f>
        <v>1468.5</v>
      </c>
      <c r="N80" s="52">
        <f>IF(Data!$C42="RXC02",Data!X41)</f>
        <v>0.89432599324245599</v>
      </c>
      <c r="O80" s="52">
        <f>IF(Data!$C42="RXC02",Data!Y41)</f>
        <v>0.95546747493588247</v>
      </c>
      <c r="P80" s="52">
        <f>IF(Data!$C42="RXC02",Data!AB41)</f>
        <v>1.1291880941249806</v>
      </c>
      <c r="Q80" s="52">
        <f>IF(Data!$C42="RXC02",Data!AC41)</f>
        <v>1.029803646563815</v>
      </c>
    </row>
    <row r="81" spans="2:17" x14ac:dyDescent="0.25">
      <c r="C81" t="b">
        <f>IF(Data!$C43="RXC02",Data!E42)</f>
        <v>0</v>
      </c>
      <c r="D81" t="b">
        <f>IF(Data!$C43="RXC02",Data!F42)</f>
        <v>0</v>
      </c>
      <c r="E81" t="b">
        <f>IF(Data!$C43="RXC02",Data!G42)</f>
        <v>0</v>
      </c>
      <c r="F81" t="b">
        <f>IF(Data!$C43="RXC02",Data!H42)</f>
        <v>0</v>
      </c>
      <c r="G81" t="b">
        <f>IF(Data!$C43="RXC02",Data!I42)</f>
        <v>0</v>
      </c>
      <c r="H81" t="b">
        <f>IF(Data!$C43="RXC02",Data!J42)</f>
        <v>0</v>
      </c>
      <c r="I81" t="b">
        <f>IF(Data!$C43="RXC02",Data!K42)</f>
        <v>0</v>
      </c>
      <c r="J81" t="b">
        <f>IF(Data!$C43="RXC02",Data!P42)</f>
        <v>0</v>
      </c>
      <c r="K81" t="b">
        <f>IF(Data!$C43="RXC02",Data!Q42)</f>
        <v>0</v>
      </c>
      <c r="L81" t="b">
        <f>IF(Data!$C43="RXC02",Data!R42)</f>
        <v>0</v>
      </c>
      <c r="M81" t="b">
        <f>IF(Data!$C43="RXC02",Data!S42)</f>
        <v>0</v>
      </c>
      <c r="N81" s="52" t="b">
        <f>IF(Data!$C43="RXC02",Data!X42)</f>
        <v>0</v>
      </c>
      <c r="O81" s="52" t="b">
        <f>IF(Data!$C43="RXC02",Data!Y42)</f>
        <v>0</v>
      </c>
      <c r="P81" s="52" t="b">
        <f>IF(Data!$C43="RXC02",Data!AB42)</f>
        <v>0</v>
      </c>
      <c r="Q81" s="52" t="b">
        <f>IF(Data!$C43="RXC02",Data!AC42)</f>
        <v>0</v>
      </c>
    </row>
    <row r="82" spans="2:17" ht="14.25" customHeight="1" x14ac:dyDescent="0.25">
      <c r="B82" s="54"/>
      <c r="C82" t="b">
        <f>IF(Data!$C44="RXC02",Data!E43)</f>
        <v>0</v>
      </c>
      <c r="D82" t="b">
        <f>IF(Data!$C44="RXC02",Data!F43)</f>
        <v>0</v>
      </c>
      <c r="E82" t="b">
        <f>IF(Data!$C44="RXC02",Data!G43)</f>
        <v>0</v>
      </c>
      <c r="F82" s="67" t="b">
        <f>IF(Data!$C44="RXC02",Data!H43)</f>
        <v>0</v>
      </c>
      <c r="G82" s="67" t="b">
        <f>IF(Data!$C44="RXC02",Data!I43)</f>
        <v>0</v>
      </c>
      <c r="H82" s="67" t="b">
        <f>IF(Data!$C44="RXC02",Data!J43)</f>
        <v>0</v>
      </c>
      <c r="I82" s="67" t="b">
        <f>IF(Data!$C44="RXC02",Data!K43)</f>
        <v>0</v>
      </c>
      <c r="J82" s="67" t="b">
        <f>IF(Data!$C44="RXC02",Data!P43)</f>
        <v>0</v>
      </c>
      <c r="K82" s="67" t="b">
        <f>IF(Data!$C44="RXC02",Data!Q43)</f>
        <v>0</v>
      </c>
      <c r="L82" s="67" t="b">
        <f>IF(Data!$C44="RXC02",Data!R43)</f>
        <v>0</v>
      </c>
      <c r="M82" s="67" t="b">
        <f>IF(Data!$C44="RXC02",Data!S43)</f>
        <v>0</v>
      </c>
      <c r="N82" s="52" t="b">
        <f>IF(Data!$C44="RXC02",Data!X43)</f>
        <v>0</v>
      </c>
      <c r="O82" s="52" t="b">
        <f>IF(Data!$C44="RXC02",Data!Y43)</f>
        <v>0</v>
      </c>
      <c r="P82" s="52" t="b">
        <f>IF(Data!$C44="RXC02",Data!AB43)</f>
        <v>0</v>
      </c>
      <c r="Q82" s="52" t="b">
        <f>IF(Data!$C44="RXC02",Data!AC43)</f>
        <v>0</v>
      </c>
    </row>
    <row r="83" spans="2:17" ht="14.25" hidden="1" customHeight="1" x14ac:dyDescent="0.25">
      <c r="B83" s="54"/>
      <c r="C83" t="b">
        <f>IF(Data!$C45="RXC02",Data!E44)</f>
        <v>0</v>
      </c>
      <c r="D83" t="b">
        <f>IF(Data!$C45="RXC02",Data!F44)</f>
        <v>0</v>
      </c>
      <c r="E83" t="b">
        <f>IF(Data!$C45="RXC02",Data!G44)</f>
        <v>0</v>
      </c>
      <c r="F83" s="67" t="b">
        <f>IF(Data!$C45="RXC02",Data!H44)</f>
        <v>0</v>
      </c>
      <c r="G83" s="67" t="b">
        <f>IF(Data!$C45="RXC02",Data!I44)</f>
        <v>0</v>
      </c>
      <c r="H83" s="67" t="b">
        <f>IF(Data!$C45="RXC02",Data!J44)</f>
        <v>0</v>
      </c>
      <c r="I83" s="67" t="b">
        <f>IF(Data!$C45="RXC02",Data!K44)</f>
        <v>0</v>
      </c>
      <c r="J83" s="67" t="b">
        <f>IF(Data!$C45="RXC02",Data!P44)</f>
        <v>0</v>
      </c>
      <c r="K83" s="67" t="b">
        <f>IF(Data!$C45="RXC02",Data!Q44)</f>
        <v>0</v>
      </c>
      <c r="L83" s="67" t="b">
        <f>IF(Data!$C45="RXC02",Data!R44)</f>
        <v>0</v>
      </c>
      <c r="M83" s="67" t="b">
        <f>IF(Data!$C45="RXC02",Data!S44)</f>
        <v>0</v>
      </c>
      <c r="N83" s="52" t="b">
        <f>IF(Data!$C45="RXC02",Data!X44)</f>
        <v>0</v>
      </c>
      <c r="O83" s="52" t="b">
        <f>IF(Data!$C45="RXC02",Data!Y44)</f>
        <v>0</v>
      </c>
      <c r="P83" s="52" t="b">
        <f>IF(Data!$C45="RXC02",Data!AB44)</f>
        <v>0</v>
      </c>
      <c r="Q83" s="52" t="b">
        <f>IF(Data!$C45="RXC02",Data!AC44)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IF(Data!$C56="RXC02",Data!E56)</f>
        <v>0</v>
      </c>
      <c r="D91" t="b">
        <f>IF(Data!$C56="RXC02",Data!F56)</f>
        <v>0</v>
      </c>
      <c r="E91" t="b">
        <f>IF(Data!$C56="RXC02",Data!G56)</f>
        <v>0</v>
      </c>
      <c r="F91" t="b">
        <f>IF(Data!$C56="RXC02",Data!H56)</f>
        <v>0</v>
      </c>
      <c r="G91" t="b">
        <f>IF(Data!$C56="RXC02",Data!I56)</f>
        <v>0</v>
      </c>
      <c r="H91" t="b">
        <f>IF(Data!$C56="RXC02",Data!J56)</f>
        <v>0</v>
      </c>
      <c r="I91" t="b">
        <f>IF(Data!$C56="RXC02",Data!K56)</f>
        <v>0</v>
      </c>
      <c r="J91" t="b">
        <f>IF(Data!$C56="RXC02",Data!P56)</f>
        <v>0</v>
      </c>
      <c r="K91" t="b">
        <f>IF(Data!$C56="RXC02",Data!Q56)</f>
        <v>0</v>
      </c>
      <c r="L91" t="b">
        <f>IF(Data!$C56="RXC02",Data!R56)</f>
        <v>0</v>
      </c>
      <c r="M91" t="b">
        <f>IF(Data!$C56="RXC02",Data!S56)</f>
        <v>0</v>
      </c>
      <c r="N91" s="52" t="b">
        <f>IF(Data!$C56="RXC02",Data!X56)</f>
        <v>0</v>
      </c>
      <c r="O91" s="52" t="b">
        <f>IF(Data!$C56="RXC02",Data!Y56)</f>
        <v>0</v>
      </c>
      <c r="P91" s="52" t="b">
        <f>IF(Data!$C56="RXC02",Data!AB56)</f>
        <v>0</v>
      </c>
      <c r="Q91" s="52" t="b">
        <f>IF(Data!$C56="RXC02",Data!AC56)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4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67" t="b">
        <f>IF(Data!$C26="RXC03",Data!H26)</f>
        <v>0</v>
      </c>
      <c r="G100" s="67" t="b">
        <f>IF(Data!$C26="RXC03",Data!I26)</f>
        <v>0</v>
      </c>
      <c r="H100" s="67" t="b">
        <f>IF(Data!$C26="RXC03",Data!J26)</f>
        <v>0</v>
      </c>
      <c r="I100" s="67" t="b">
        <f>IF(Data!$C26="RXC03",Data!K26)</f>
        <v>0</v>
      </c>
      <c r="J100" s="67" t="b">
        <f>IF(Data!$C26="RXC03",Data!P26)</f>
        <v>0</v>
      </c>
      <c r="K100" s="67" t="b">
        <f>IF(Data!$C26="RXC03",Data!Q26)</f>
        <v>0</v>
      </c>
      <c r="L100" s="67" t="b">
        <f>IF(Data!$C26="RXC03",Data!R26)</f>
        <v>0</v>
      </c>
      <c r="M100" s="67" t="b">
        <f>IF(Data!$C26="RXC03",Data!S26)</f>
        <v>0</v>
      </c>
      <c r="N100" s="52" t="b">
        <f>IF(Data!$C26="RXC03",Data!X26)</f>
        <v>0</v>
      </c>
      <c r="O100" s="52" t="b">
        <f>IF(Data!$C26="RXC03",Data!Y26)</f>
        <v>0</v>
      </c>
      <c r="P100" s="52" t="b">
        <f>IF(Data!$C26="RXC03",Data!AB26)</f>
        <v>0</v>
      </c>
      <c r="Q100" s="52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2" t="b">
        <f>IF(Data!$C27="RXC03",Data!X27)</f>
        <v>0</v>
      </c>
      <c r="O101" s="52" t="b">
        <f>IF(Data!$C27="RXC03",Data!Y27)</f>
        <v>0</v>
      </c>
      <c r="P101" s="52" t="b">
        <f>IF(Data!$C27="RXC03",Data!AB27)</f>
        <v>0</v>
      </c>
      <c r="Q101" s="52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2" t="b">
        <f>IF(Data!$C28="RXC03",Data!X28)</f>
        <v>0</v>
      </c>
      <c r="O102" s="52" t="b">
        <f>IF(Data!$C28="RXC03",Data!Y28)</f>
        <v>0</v>
      </c>
      <c r="P102" s="52" t="b">
        <f>IF(Data!$C28="RXC03",Data!AB28)</f>
        <v>0</v>
      </c>
      <c r="Q102" s="52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2" t="b">
        <f>IF(Data!$C29="RXC03",Data!X29)</f>
        <v>0</v>
      </c>
      <c r="O103" s="52" t="b">
        <f>IF(Data!$C29="RXC03",Data!Y29)</f>
        <v>0</v>
      </c>
      <c r="P103" s="52" t="b">
        <f>IF(Data!$C29="RXC03",Data!AB29)</f>
        <v>0</v>
      </c>
      <c r="Q103" s="52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2" t="b">
        <f>IF(Data!$C30="RXC03",Data!X30)</f>
        <v>0</v>
      </c>
      <c r="O104" s="52" t="b">
        <f>IF(Data!$C30="RXC03",Data!Y30)</f>
        <v>0</v>
      </c>
      <c r="P104" s="52" t="b">
        <f>IF(Data!$C30="RXC03",Data!AB30)</f>
        <v>0</v>
      </c>
      <c r="Q104" s="52" t="b">
        <f>IF(Data!$C30="RXC03",Data!AC30)</f>
        <v>0</v>
      </c>
    </row>
    <row r="105" spans="2:17" hidden="1" x14ac:dyDescent="0.25">
      <c r="C105" t="b">
        <f>IF(Data!$C31="RXC03",Data!E31)</f>
        <v>0</v>
      </c>
      <c r="D105" t="b">
        <f>IF(Data!$C31="RXC03",Data!F31)</f>
        <v>0</v>
      </c>
      <c r="E105" t="b">
        <f>IF(Data!$C31="RXC03",Data!G31)</f>
        <v>0</v>
      </c>
      <c r="F105" t="b">
        <f>IF(Data!$C31="RXC03",Data!H31)</f>
        <v>0</v>
      </c>
      <c r="G105" t="b">
        <f>IF(Data!$C31="RXC03",Data!I31)</f>
        <v>0</v>
      </c>
      <c r="H105" t="b">
        <f>IF(Data!$C31="RXC03",Data!J31)</f>
        <v>0</v>
      </c>
      <c r="I105" t="b">
        <f>IF(Data!$C31="RXC03",Data!K31)</f>
        <v>0</v>
      </c>
      <c r="J105" t="b">
        <f>IF(Data!$C31="RXC03",Data!P31)</f>
        <v>0</v>
      </c>
      <c r="K105" t="b">
        <f>IF(Data!$C31="RXC03",Data!Q31)</f>
        <v>0</v>
      </c>
      <c r="L105" t="b">
        <f>IF(Data!$C31="RXC03",Data!R31)</f>
        <v>0</v>
      </c>
      <c r="M105" t="b">
        <f>IF(Data!$C31="RXC03",Data!S31)</f>
        <v>0</v>
      </c>
      <c r="N105" s="52" t="b">
        <f>IF(Data!$C31="RXC03",Data!X31)</f>
        <v>0</v>
      </c>
      <c r="O105" s="52" t="b">
        <f>IF(Data!$C31="RXC03",Data!Y31)</f>
        <v>0</v>
      </c>
      <c r="P105" s="52" t="b">
        <f>IF(Data!$C31="RXC03",Data!AB31)</f>
        <v>0</v>
      </c>
      <c r="Q105" s="52" t="b">
        <f>IF(Data!$C31="RXC03",Data!AC31)</f>
        <v>0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2" t="s">
        <v>797</v>
      </c>
      <c r="O106" s="52" t="s">
        <v>797</v>
      </c>
      <c r="P106" s="52" t="s">
        <v>797</v>
      </c>
      <c r="Q106" s="52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2" t="b">
        <f>IF(Data!$C12="RXC14",Data!X12)</f>
        <v>0</v>
      </c>
      <c r="O107" s="52" t="b">
        <f>IF(Data!$C12="RXC14",Data!Y12)</f>
        <v>0</v>
      </c>
      <c r="P107" s="52" t="b">
        <f>IF(Data!$C12="RXC14",Data!AB12)</f>
        <v>0</v>
      </c>
      <c r="Q107" s="52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2" t="b">
        <f>IF(Data!$C13="RXC14",Data!X13)</f>
        <v>0</v>
      </c>
      <c r="O108" s="52" t="b">
        <f>IF(Data!$C13="RXC14",Data!Y13)</f>
        <v>0</v>
      </c>
      <c r="P108" s="52" t="b">
        <f>IF(Data!$C13="RXC14",Data!AB13)</f>
        <v>0</v>
      </c>
      <c r="Q108" s="52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2" t="b">
        <f>IF(Data!$C14="RXC14",Data!X14)</f>
        <v>0</v>
      </c>
      <c r="O109" s="52" t="b">
        <f>IF(Data!$C14="RXC14",Data!Y14)</f>
        <v>0</v>
      </c>
      <c r="P109" s="52" t="b">
        <f>IF(Data!$C14="RXC14",Data!AB14)</f>
        <v>0</v>
      </c>
      <c r="Q109" s="52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2" t="b">
        <f>IF(Data!$C15="RXC14",Data!X15)</f>
        <v>0</v>
      </c>
      <c r="O110" s="52" t="b">
        <f>IF(Data!$C15="RXC14",Data!Y15)</f>
        <v>0</v>
      </c>
      <c r="P110" s="52" t="b">
        <f>IF(Data!$C15="RXC14",Data!AB15)</f>
        <v>0</v>
      </c>
      <c r="Q110" s="52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2" t="b">
        <f>IF(Data!$C16="RXC14",Data!X16)</f>
        <v>0</v>
      </c>
      <c r="O111" s="52" t="b">
        <f>IF(Data!$C16="RXC14",Data!Y16)</f>
        <v>0</v>
      </c>
      <c r="P111" s="52" t="b">
        <f>IF(Data!$C16="RXC14",Data!AB16)</f>
        <v>0</v>
      </c>
      <c r="Q111" s="52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2" t="b">
        <f>IF(Data!$C17="RXC14",Data!X17)</f>
        <v>0</v>
      </c>
      <c r="O112" s="52" t="b">
        <f>IF(Data!$C17="RXC14",Data!Y17)</f>
        <v>0</v>
      </c>
      <c r="P112" s="52" t="b">
        <f>IF(Data!$C17="RXC14",Data!AB17)</f>
        <v>0</v>
      </c>
      <c r="Q112" s="52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67" t="b">
        <f>IF(Data!$C18="RXC14",Data!H18)</f>
        <v>0</v>
      </c>
      <c r="G113" s="67" t="b">
        <f>IF(Data!$C18="RXC14",Data!I18)</f>
        <v>0</v>
      </c>
      <c r="H113" s="67" t="b">
        <f>IF(Data!$C18="RXC14",Data!J18)</f>
        <v>0</v>
      </c>
      <c r="I113" s="67" t="b">
        <f>IF(Data!$C18="RXC14",Data!K18)</f>
        <v>0</v>
      </c>
      <c r="J113" s="67" t="b">
        <f>IF(Data!$C18="RXC14",Data!P18)</f>
        <v>0</v>
      </c>
      <c r="K113" s="67" t="b">
        <f>IF(Data!$C18="RXC14",Data!Q18)</f>
        <v>0</v>
      </c>
      <c r="L113" s="67" t="b">
        <f>IF(Data!$C18="RXC14",Data!R18)</f>
        <v>0</v>
      </c>
      <c r="M113" s="67" t="b">
        <f>IF(Data!$C18="RXC14",Data!S18)</f>
        <v>0</v>
      </c>
      <c r="N113" s="52" t="b">
        <f>IF(Data!$C18="RXC14",Data!X18)</f>
        <v>0</v>
      </c>
      <c r="O113" s="52" t="b">
        <f>IF(Data!$C18="RXC14",Data!Y18)</f>
        <v>0</v>
      </c>
      <c r="P113" s="52" t="b">
        <f>IF(Data!$C18="RXC14",Data!AB18)</f>
        <v>0</v>
      </c>
      <c r="Q113" s="52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4" t="s">
        <v>15208</v>
      </c>
      <c r="C124" t="b">
        <f>IF(Data!$C39="RXC01",Data!E38)</f>
        <v>0</v>
      </c>
      <c r="D124" t="b">
        <f>IF(Data!$C39="RXC01",Data!F38)</f>
        <v>0</v>
      </c>
      <c r="E124" t="b">
        <f>IF(Data!$C39="RXC01",Data!G38)</f>
        <v>0</v>
      </c>
      <c r="F124" s="67" t="b">
        <f>IF(Data!$C39="RXC01",Data!H38)</f>
        <v>0</v>
      </c>
      <c r="G124" s="67" t="b">
        <f>IF(Data!$C39="RXC01",Data!I38)</f>
        <v>0</v>
      </c>
      <c r="H124" s="67" t="b">
        <f>IF(Data!$C39="RXC01",Data!J38)</f>
        <v>0</v>
      </c>
      <c r="I124" s="67" t="b">
        <f>IF(Data!$C39="RXC01",Data!K38)</f>
        <v>0</v>
      </c>
      <c r="J124" s="67" t="b">
        <f>IF(Data!$C39="RXC01",Data!P38)</f>
        <v>0</v>
      </c>
      <c r="K124" s="67" t="b">
        <f>IF(Data!$C39="RXC01",Data!Q38)</f>
        <v>0</v>
      </c>
      <c r="L124" s="67" t="b">
        <f>IF(Data!$C39="RXC01",Data!R38)</f>
        <v>0</v>
      </c>
      <c r="M124" s="67" t="b">
        <f>IF(Data!$C39="RXC01",Data!S38)</f>
        <v>0</v>
      </c>
      <c r="N124" s="52" t="b">
        <f>IF(Data!$C39="RXC01",Data!X38)</f>
        <v>0</v>
      </c>
      <c r="O124" s="52" t="b">
        <f>IF(Data!$C39="RXC01",Data!Y38)</f>
        <v>0</v>
      </c>
      <c r="P124" s="52" t="b">
        <f>IF(Data!$C39="RXC01",Data!AB38)</f>
        <v>0</v>
      </c>
      <c r="Q124" s="52" t="b">
        <f>IF(Data!$C39="RXC01",Data!AC38)</f>
        <v>0</v>
      </c>
    </row>
    <row r="125" spans="2:17" ht="15.75" hidden="1" customHeight="1" x14ac:dyDescent="0.25">
      <c r="N125" s="67"/>
      <c r="O125" s="67"/>
      <c r="P125" s="67"/>
      <c r="Q125" s="67"/>
    </row>
    <row r="126" spans="2:17" ht="14.25" customHeight="1" x14ac:dyDescent="0.25"/>
    <row r="127" spans="2:17" ht="14.25" customHeight="1" x14ac:dyDescent="0.25">
      <c r="F127" s="67">
        <f t="shared" ref="F127:Q127" si="0">SUM(F13:F125)</f>
        <v>56754.316666666666</v>
      </c>
      <c r="G127" s="67">
        <f t="shared" si="0"/>
        <v>50617.633333333331</v>
      </c>
      <c r="H127" s="67">
        <f t="shared" si="0"/>
        <v>53376.583333333336</v>
      </c>
      <c r="I127" s="67">
        <f t="shared" si="0"/>
        <v>46344.666666666672</v>
      </c>
      <c r="J127" s="67">
        <f t="shared" si="0"/>
        <v>46160.75</v>
      </c>
      <c r="K127" s="67">
        <f t="shared" si="0"/>
        <v>45746.249999999993</v>
      </c>
      <c r="L127" s="67">
        <f t="shared" si="0"/>
        <v>39756.75</v>
      </c>
      <c r="M127" s="67">
        <f t="shared" si="0"/>
        <v>36509.983333333337</v>
      </c>
      <c r="N127" s="93">
        <f t="shared" si="0"/>
        <v>30.461321921183455</v>
      </c>
      <c r="O127" s="93">
        <f t="shared" si="0"/>
        <v>28.928505292468444</v>
      </c>
      <c r="P127" s="93">
        <f t="shared" si="0"/>
        <v>34.088041992429744</v>
      </c>
      <c r="Q127" s="93">
        <f t="shared" si="0"/>
        <v>28.895026522405111</v>
      </c>
    </row>
    <row r="128" spans="2:17" ht="14.25" customHeight="1" x14ac:dyDescent="0.25">
      <c r="F128" s="67">
        <v>54898.92</v>
      </c>
      <c r="G128" s="67">
        <v>48882.38</v>
      </c>
      <c r="H128" s="67">
        <v>46053.25</v>
      </c>
      <c r="I128" s="67">
        <v>47005.640000000007</v>
      </c>
      <c r="J128" s="67">
        <v>46345.020000000004</v>
      </c>
      <c r="K128" s="67">
        <v>39817.589999999997</v>
      </c>
      <c r="L128" s="67">
        <v>36006.5</v>
      </c>
      <c r="M128" s="67">
        <v>38594.5</v>
      </c>
      <c r="N128" s="92">
        <v>30.496999999999993</v>
      </c>
      <c r="O128" s="92">
        <v>33.900999999999996</v>
      </c>
      <c r="P128" s="92">
        <v>29.687999999999999</v>
      </c>
      <c r="Q128" s="92">
        <v>34.915000000000006</v>
      </c>
    </row>
    <row r="129" spans="6:17" x14ac:dyDescent="0.25">
      <c r="F129" s="67">
        <f>SUM(F127-F128)</f>
        <v>1855.3966666666674</v>
      </c>
      <c r="G129" s="67">
        <f t="shared" ref="G129:M129" si="1">SUM(G127-G128)</f>
        <v>1735.253333333334</v>
      </c>
      <c r="H129" s="67">
        <f t="shared" si="1"/>
        <v>7323.3333333333358</v>
      </c>
      <c r="I129" s="67">
        <f t="shared" si="1"/>
        <v>-660.97333333333518</v>
      </c>
      <c r="J129" s="67">
        <f t="shared" si="1"/>
        <v>-184.27000000000407</v>
      </c>
      <c r="K129" s="67">
        <f t="shared" si="1"/>
        <v>5928.6599999999962</v>
      </c>
      <c r="L129" s="67">
        <f t="shared" si="1"/>
        <v>3750.25</v>
      </c>
      <c r="M129" s="67">
        <f t="shared" si="1"/>
        <v>-2084.5166666666628</v>
      </c>
    </row>
    <row r="132" spans="6:17" x14ac:dyDescent="0.25">
      <c r="N132" s="64"/>
      <c r="O132" s="64"/>
      <c r="P132" s="64"/>
      <c r="Q132" s="64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O11:O12"/>
    <mergeCell ref="P11:P12"/>
    <mergeCell ref="Q11:Q12"/>
    <mergeCell ref="F10:I10"/>
    <mergeCell ref="J10:M10"/>
    <mergeCell ref="N10:O10"/>
    <mergeCell ref="P10:Q10"/>
    <mergeCell ref="L11:M11"/>
    <mergeCell ref="D11:E11"/>
    <mergeCell ref="F11:G11"/>
    <mergeCell ref="H11:I11"/>
    <mergeCell ref="J11:K11"/>
    <mergeCell ref="N11:N12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8"/>
  <sheetViews>
    <sheetView topLeftCell="A45" zoomScale="85" zoomScaleNormal="85" workbookViewId="0">
      <selection activeCell="X12" sqref="X12:AE50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04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0"/>
      <c r="Y2" s="10"/>
      <c r="Z2" s="10"/>
      <c r="AA2" s="105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74" t="s">
        <v>15286</v>
      </c>
      <c r="C3" s="17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3"/>
      <c r="U3" s="3"/>
      <c r="V3" s="3"/>
      <c r="W3" s="3"/>
      <c r="AY3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AY4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68" t="s">
        <v>13948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0"/>
      <c r="S5" s="10"/>
      <c r="T5" s="10"/>
      <c r="U5" s="10"/>
      <c r="V5" s="10"/>
      <c r="W5" s="10"/>
      <c r="X5" s="10"/>
      <c r="Y5" s="10"/>
      <c r="Z5" s="10"/>
      <c r="AA5" s="105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1" t="s">
        <v>13952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0"/>
      <c r="S6" s="13"/>
      <c r="T6" s="13"/>
      <c r="U6" s="13"/>
      <c r="V6" s="13"/>
      <c r="W6" s="13"/>
      <c r="X6" s="10"/>
      <c r="Y6" s="10"/>
      <c r="Z6" s="10"/>
      <c r="AA6" s="105"/>
      <c r="AB6" s="10"/>
      <c r="AC6" s="10"/>
      <c r="AD6" s="10"/>
      <c r="AE6" s="10"/>
      <c r="AF6" s="10"/>
      <c r="AY6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75" t="s">
        <v>15232</v>
      </c>
      <c r="D7" s="176"/>
      <c r="E7" s="169" t="s">
        <v>13956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  <c r="R7" s="10"/>
      <c r="S7" s="14"/>
      <c r="T7" s="14"/>
      <c r="U7" s="14"/>
      <c r="V7" s="14"/>
      <c r="W7" s="14"/>
      <c r="X7" s="10"/>
      <c r="Y7" s="10"/>
      <c r="Z7" s="10"/>
      <c r="AA7" s="105"/>
      <c r="AB7" s="10"/>
      <c r="AC7" s="10"/>
      <c r="AD7" s="10"/>
      <c r="AE7" s="10"/>
      <c r="AF7" s="10"/>
      <c r="AY7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5">
        <f>IF(D12="",1,0)</f>
        <v>0</v>
      </c>
      <c r="C8" s="172" t="s">
        <v>15254</v>
      </c>
      <c r="D8" s="173"/>
      <c r="E8" s="16"/>
      <c r="F8" s="17" t="str">
        <f>IF(I411=1,"Invalid Specialty 1 selection","")</f>
        <v/>
      </c>
      <c r="G8" s="17" t="str">
        <f>IF(J411=1,"Invalid Specialty 2 selection","")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Y8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75" t="s">
        <v>15272</v>
      </c>
      <c r="D9" s="176"/>
      <c r="E9" s="18" t="s">
        <v>13965</v>
      </c>
      <c r="F9" s="20"/>
      <c r="G9" s="20"/>
      <c r="H9" s="177" t="s">
        <v>13966</v>
      </c>
      <c r="I9" s="178"/>
      <c r="J9" s="178"/>
      <c r="K9" s="178"/>
      <c r="L9" s="178"/>
      <c r="M9" s="178"/>
      <c r="N9" s="178"/>
      <c r="O9" s="179"/>
      <c r="P9" s="177" t="s">
        <v>13967</v>
      </c>
      <c r="Q9" s="178"/>
      <c r="R9" s="178"/>
      <c r="S9" s="178"/>
      <c r="T9" s="178"/>
      <c r="U9" s="178"/>
      <c r="V9" s="178"/>
      <c r="W9" s="179"/>
      <c r="X9" s="137" t="s">
        <v>13966</v>
      </c>
      <c r="Y9" s="166"/>
      <c r="Z9" s="166"/>
      <c r="AA9" s="138"/>
      <c r="AB9" s="137" t="s">
        <v>13967</v>
      </c>
      <c r="AC9" s="166"/>
      <c r="AD9" s="166"/>
      <c r="AE9" s="138"/>
      <c r="AF9" s="98"/>
      <c r="AY9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57" t="s">
        <v>13971</v>
      </c>
      <c r="D10" s="58"/>
      <c r="E10" s="59" t="s">
        <v>13972</v>
      </c>
      <c r="F10" s="55" t="s">
        <v>13973</v>
      </c>
      <c r="G10" s="56"/>
      <c r="H10" s="57" t="s">
        <v>13974</v>
      </c>
      <c r="I10" s="58"/>
      <c r="J10" s="57" t="s">
        <v>13975</v>
      </c>
      <c r="K10" s="58"/>
      <c r="L10" s="137" t="s">
        <v>15234</v>
      </c>
      <c r="M10" s="138"/>
      <c r="N10" s="137" t="s">
        <v>15235</v>
      </c>
      <c r="O10" s="138"/>
      <c r="P10" s="57" t="s">
        <v>13974</v>
      </c>
      <c r="Q10" s="58"/>
      <c r="R10" s="57" t="s">
        <v>13975</v>
      </c>
      <c r="S10" s="58"/>
      <c r="T10" s="137" t="s">
        <v>15234</v>
      </c>
      <c r="U10" s="138"/>
      <c r="V10" s="137" t="s">
        <v>15235</v>
      </c>
      <c r="W10" s="138"/>
      <c r="X10" s="23" t="s">
        <v>13976</v>
      </c>
      <c r="Y10" s="23" t="s">
        <v>13977</v>
      </c>
      <c r="Z10" s="23" t="s">
        <v>15236</v>
      </c>
      <c r="AA10" s="100" t="s">
        <v>15237</v>
      </c>
      <c r="AB10" s="23" t="s">
        <v>13976</v>
      </c>
      <c r="AC10" s="23" t="s">
        <v>13977</v>
      </c>
      <c r="AD10" s="23" t="s">
        <v>15236</v>
      </c>
      <c r="AE10" s="100" t="s">
        <v>15237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1"/>
      <c r="AQ10" s="21"/>
      <c r="AY10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80" t="s">
        <v>13981</v>
      </c>
      <c r="B11" s="181"/>
      <c r="C11" s="23" t="s">
        <v>13982</v>
      </c>
      <c r="D11" s="23" t="s">
        <v>13983</v>
      </c>
      <c r="E11" s="60"/>
      <c r="F11" s="24" t="s">
        <v>13984</v>
      </c>
      <c r="G11" s="24" t="s">
        <v>13985</v>
      </c>
      <c r="H11" s="25" t="s">
        <v>13986</v>
      </c>
      <c r="I11" s="25" t="s">
        <v>13987</v>
      </c>
      <c r="J11" s="26" t="s">
        <v>13986</v>
      </c>
      <c r="K11" s="26" t="s">
        <v>13987</v>
      </c>
      <c r="L11" s="26" t="s">
        <v>13986</v>
      </c>
      <c r="M11" s="26" t="s">
        <v>13987</v>
      </c>
      <c r="N11" s="26" t="s">
        <v>13986</v>
      </c>
      <c r="O11" s="26" t="s">
        <v>13987</v>
      </c>
      <c r="P11" s="26" t="s">
        <v>13986</v>
      </c>
      <c r="Q11" s="26" t="s">
        <v>13987</v>
      </c>
      <c r="R11" s="26" t="s">
        <v>13986</v>
      </c>
      <c r="S11" s="26" t="s">
        <v>13987</v>
      </c>
      <c r="T11" s="26" t="s">
        <v>13986</v>
      </c>
      <c r="U11" s="26" t="s">
        <v>13987</v>
      </c>
      <c r="V11" s="26" t="s">
        <v>13986</v>
      </c>
      <c r="W11" s="26" t="s">
        <v>13987</v>
      </c>
      <c r="X11" s="61"/>
      <c r="Y11" s="61"/>
      <c r="Z11" s="61"/>
      <c r="AA11" s="99"/>
      <c r="AB11" s="61"/>
      <c r="AC11" s="61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1"/>
      <c r="AQ11" s="21"/>
      <c r="AY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27"/>
    </row>
    <row r="12" spans="1:57" ht="20.25" customHeight="1" x14ac:dyDescent="0.25">
      <c r="A12" s="1" t="str">
        <f t="shared" ref="A12:A17" si="0">IF(P211=1,"No Site Selected","")</f>
        <v/>
      </c>
      <c r="B12" s="28">
        <v>2</v>
      </c>
      <c r="C12" s="88" t="s">
        <v>14591</v>
      </c>
      <c r="D12" s="113" t="s">
        <v>4711</v>
      </c>
      <c r="E12" s="106" t="s">
        <v>15212</v>
      </c>
      <c r="F12" s="114" t="s">
        <v>15238</v>
      </c>
      <c r="G12" s="115"/>
      <c r="H12" s="107">
        <v>1782.25</v>
      </c>
      <c r="I12" s="119">
        <v>1581.75</v>
      </c>
      <c r="J12" s="119">
        <v>1426</v>
      </c>
      <c r="K12" s="119">
        <v>1350.75</v>
      </c>
      <c r="L12" s="107">
        <v>0</v>
      </c>
      <c r="M12" s="107">
        <v>0</v>
      </c>
      <c r="N12" s="107"/>
      <c r="O12" s="107"/>
      <c r="P12" s="119">
        <v>1426</v>
      </c>
      <c r="Q12" s="119">
        <v>1518</v>
      </c>
      <c r="R12" s="107">
        <v>1069.5</v>
      </c>
      <c r="S12" s="119">
        <v>1049.5</v>
      </c>
      <c r="T12" s="107">
        <v>0</v>
      </c>
      <c r="U12" s="107">
        <v>0</v>
      </c>
      <c r="V12" s="107">
        <v>0</v>
      </c>
      <c r="W12" s="107">
        <v>0</v>
      </c>
      <c r="X12" s="101">
        <v>0.88750175340159909</v>
      </c>
      <c r="Y12" s="101">
        <v>0.94723001402524543</v>
      </c>
      <c r="Z12" s="127" t="s">
        <v>15277</v>
      </c>
      <c r="AA12" s="128" t="s">
        <v>15277</v>
      </c>
      <c r="AB12" s="91">
        <v>1.064516129032258</v>
      </c>
      <c r="AC12" s="91">
        <v>0.98129967274427299</v>
      </c>
      <c r="AD12" s="130" t="s">
        <v>15277</v>
      </c>
      <c r="AE12" s="131" t="s">
        <v>15277</v>
      </c>
      <c r="AF12" s="75" t="s">
        <v>15277</v>
      </c>
      <c r="AG12" s="37" t="s">
        <v>15277</v>
      </c>
      <c r="AI12" s="22"/>
      <c r="AJ12" s="22"/>
      <c r="AK12" s="22"/>
      <c r="AL12" s="22"/>
      <c r="AM12" s="22"/>
      <c r="AN12" s="22"/>
      <c r="AO12" s="22"/>
      <c r="AP12" s="21"/>
      <c r="AQ12" s="21"/>
      <c r="AY12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28">
        <v>0</v>
      </c>
      <c r="C13" s="88" t="s">
        <v>14591</v>
      </c>
      <c r="D13" s="113" t="s">
        <v>4711</v>
      </c>
      <c r="E13" s="106" t="s">
        <v>15213</v>
      </c>
      <c r="F13" s="114" t="s">
        <v>15238</v>
      </c>
      <c r="G13" s="116" t="s">
        <v>15239</v>
      </c>
      <c r="H13" s="106">
        <v>1431.75</v>
      </c>
      <c r="I13" s="120">
        <v>1525.75</v>
      </c>
      <c r="J13" s="120">
        <v>1808.25</v>
      </c>
      <c r="K13" s="120">
        <v>1577.5</v>
      </c>
      <c r="L13" s="106">
        <v>0</v>
      </c>
      <c r="M13" s="106">
        <v>0</v>
      </c>
      <c r="N13" s="106"/>
      <c r="O13" s="106"/>
      <c r="P13" s="120">
        <v>1081</v>
      </c>
      <c r="Q13" s="118">
        <v>1437.5</v>
      </c>
      <c r="R13" s="120">
        <v>1426</v>
      </c>
      <c r="S13" s="118">
        <v>1326.75</v>
      </c>
      <c r="T13" s="108">
        <v>0</v>
      </c>
      <c r="U13" s="109">
        <v>0</v>
      </c>
      <c r="V13" s="109"/>
      <c r="W13" s="109"/>
      <c r="X13" s="101">
        <v>1.0656539200279378</v>
      </c>
      <c r="Y13" s="101">
        <v>0.87239043273883587</v>
      </c>
      <c r="Z13" s="127" t="s">
        <v>15277</v>
      </c>
      <c r="AA13" s="128" t="s">
        <v>15277</v>
      </c>
      <c r="AB13" s="91">
        <v>1.3297872340425532</v>
      </c>
      <c r="AC13" s="91">
        <v>0.93039971949509115</v>
      </c>
      <c r="AD13" s="130" t="s">
        <v>15277</v>
      </c>
      <c r="AE13" s="131" t="s">
        <v>15277</v>
      </c>
      <c r="AF13" s="22" t="s">
        <v>15277</v>
      </c>
      <c r="AG13" s="37" t="s">
        <v>15277</v>
      </c>
      <c r="AI13" s="22"/>
      <c r="AJ13" s="22"/>
      <c r="AK13" s="22"/>
      <c r="AL13" s="22"/>
      <c r="AM13" s="22"/>
      <c r="AN13" s="22"/>
      <c r="AO13" s="22"/>
      <c r="AP13" s="21"/>
      <c r="AQ13" s="21"/>
      <c r="AY13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28">
        <v>2</v>
      </c>
      <c r="C14" s="88" t="s">
        <v>14591</v>
      </c>
      <c r="D14" s="113" t="s">
        <v>4711</v>
      </c>
      <c r="E14" s="106" t="s">
        <v>15214</v>
      </c>
      <c r="F14" s="114" t="s">
        <v>15240</v>
      </c>
      <c r="G14" s="116" t="s">
        <v>15238</v>
      </c>
      <c r="H14" s="107">
        <v>1426</v>
      </c>
      <c r="I14" s="118">
        <v>1418</v>
      </c>
      <c r="J14" s="118">
        <v>2046.9666666666667</v>
      </c>
      <c r="K14" s="118">
        <v>1943.5</v>
      </c>
      <c r="L14" s="108">
        <v>0</v>
      </c>
      <c r="M14" s="108">
        <v>0</v>
      </c>
      <c r="N14" s="108"/>
      <c r="O14" s="108"/>
      <c r="P14" s="118">
        <v>1069.5</v>
      </c>
      <c r="Q14" s="108">
        <v>1161.5</v>
      </c>
      <c r="R14" s="118">
        <v>1426</v>
      </c>
      <c r="S14" s="118">
        <v>1363</v>
      </c>
      <c r="T14" s="108">
        <v>0</v>
      </c>
      <c r="U14" s="109">
        <v>0</v>
      </c>
      <c r="V14" s="109"/>
      <c r="W14" s="109"/>
      <c r="X14" s="101">
        <v>0.99438990182328191</v>
      </c>
      <c r="Y14" s="101">
        <v>0.94945366314383883</v>
      </c>
      <c r="Z14" s="127" t="s">
        <v>15277</v>
      </c>
      <c r="AA14" s="128" t="s">
        <v>15277</v>
      </c>
      <c r="AB14" s="91">
        <v>1.086021505376344</v>
      </c>
      <c r="AC14" s="91">
        <v>0.95582047685834504</v>
      </c>
      <c r="AD14" s="130" t="s">
        <v>15277</v>
      </c>
      <c r="AE14" s="131" t="s">
        <v>15277</v>
      </c>
      <c r="AF14" s="22" t="s">
        <v>15277</v>
      </c>
      <c r="AG14" s="37" t="s">
        <v>15277</v>
      </c>
      <c r="AI14" s="22"/>
      <c r="AJ14" s="22"/>
      <c r="AK14" s="22"/>
      <c r="AL14" s="22"/>
      <c r="AM14" s="22"/>
      <c r="AN14" s="22"/>
      <c r="AO14" s="22"/>
      <c r="AP14" s="21"/>
      <c r="AQ14" s="21"/>
      <c r="AY14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28">
        <v>2</v>
      </c>
      <c r="C15" s="88" t="s">
        <v>14601</v>
      </c>
      <c r="D15" s="112" t="s">
        <v>13275</v>
      </c>
      <c r="E15" s="117" t="s">
        <v>15215</v>
      </c>
      <c r="F15" s="114" t="s">
        <v>15246</v>
      </c>
      <c r="G15" s="116" t="s">
        <v>15238</v>
      </c>
      <c r="H15" s="107">
        <v>1427.75</v>
      </c>
      <c r="I15" s="118">
        <v>1355.6666666666667</v>
      </c>
      <c r="J15" s="118">
        <v>2139</v>
      </c>
      <c r="K15" s="118">
        <v>1757.75</v>
      </c>
      <c r="L15" s="108">
        <v>0</v>
      </c>
      <c r="M15" s="108">
        <v>0</v>
      </c>
      <c r="N15" s="108"/>
      <c r="O15" s="108"/>
      <c r="P15" s="118">
        <v>1069.5</v>
      </c>
      <c r="Q15" s="118">
        <v>1058</v>
      </c>
      <c r="R15" s="118">
        <v>1426</v>
      </c>
      <c r="S15" s="118">
        <v>1518</v>
      </c>
      <c r="T15" s="108">
        <v>0</v>
      </c>
      <c r="U15" s="109">
        <v>0</v>
      </c>
      <c r="V15" s="109"/>
      <c r="W15" s="109"/>
      <c r="X15" s="101">
        <v>0.94951263643261552</v>
      </c>
      <c r="Y15" s="101">
        <v>0.82176250584385224</v>
      </c>
      <c r="Z15" s="127" t="s">
        <v>15277</v>
      </c>
      <c r="AA15" s="128" t="s">
        <v>15277</v>
      </c>
      <c r="AB15" s="91">
        <v>0.989247311827957</v>
      </c>
      <c r="AC15" s="91">
        <v>1.064516129032258</v>
      </c>
      <c r="AD15" s="130" t="s">
        <v>15277</v>
      </c>
      <c r="AE15" s="131" t="s">
        <v>15277</v>
      </c>
      <c r="AF15" s="22" t="s">
        <v>15277</v>
      </c>
      <c r="AG15" s="1" t="s">
        <v>15277</v>
      </c>
      <c r="AI15" s="22"/>
      <c r="AJ15" s="22"/>
      <c r="AK15" s="22"/>
      <c r="AL15" s="22"/>
      <c r="AM15" s="22"/>
      <c r="AN15" s="22"/>
      <c r="AO15" s="22"/>
      <c r="AP15" s="21"/>
      <c r="AQ15" s="21"/>
      <c r="AY15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28">
        <v>2</v>
      </c>
      <c r="C16" s="88" t="s">
        <v>14591</v>
      </c>
      <c r="D16" s="110" t="s">
        <v>4711</v>
      </c>
      <c r="E16" s="106" t="s">
        <v>15269</v>
      </c>
      <c r="F16" s="114" t="s">
        <v>15251</v>
      </c>
      <c r="G16" s="116"/>
      <c r="H16" s="107">
        <v>1078.5</v>
      </c>
      <c r="I16" s="118">
        <v>1008</v>
      </c>
      <c r="J16" s="118">
        <v>725.88333333333333</v>
      </c>
      <c r="K16" s="118">
        <v>678.75</v>
      </c>
      <c r="L16" s="108">
        <v>0</v>
      </c>
      <c r="M16" s="108">
        <v>0</v>
      </c>
      <c r="N16" s="108"/>
      <c r="O16" s="108"/>
      <c r="P16" s="118">
        <v>1069.5</v>
      </c>
      <c r="Q16" s="118">
        <v>1046.75</v>
      </c>
      <c r="R16" s="118">
        <v>713</v>
      </c>
      <c r="S16" s="118">
        <v>666.58333333333337</v>
      </c>
      <c r="T16" s="108">
        <v>0</v>
      </c>
      <c r="U16" s="109">
        <v>0</v>
      </c>
      <c r="V16" s="109"/>
      <c r="W16" s="109"/>
      <c r="X16" s="101">
        <v>0.93463143254520165</v>
      </c>
      <c r="Y16" s="101">
        <v>0.93506761876334576</v>
      </c>
      <c r="Z16" s="127" t="s">
        <v>15277</v>
      </c>
      <c r="AA16" s="128" t="s">
        <v>15277</v>
      </c>
      <c r="AB16" s="91">
        <v>0.97872837774661059</v>
      </c>
      <c r="AC16" s="91">
        <v>0.93489948574100057</v>
      </c>
      <c r="AD16" s="130" t="s">
        <v>15277</v>
      </c>
      <c r="AE16" s="131" t="s">
        <v>15277</v>
      </c>
      <c r="AF16" s="22" t="s">
        <v>15277</v>
      </c>
      <c r="AG16" s="37" t="s">
        <v>15277</v>
      </c>
      <c r="AI16" s="22"/>
      <c r="AJ16" s="22"/>
      <c r="AK16" s="22"/>
      <c r="AL16" s="22"/>
      <c r="AM16" s="22"/>
      <c r="AN16" s="22"/>
      <c r="AO16" s="22"/>
      <c r="AP16" s="21"/>
      <c r="AQ16" s="21"/>
      <c r="AY16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28">
        <v>2</v>
      </c>
      <c r="C17" s="88" t="s">
        <v>14601</v>
      </c>
      <c r="D17" s="110" t="s">
        <v>13275</v>
      </c>
      <c r="E17" s="106" t="s">
        <v>15256</v>
      </c>
      <c r="F17" s="114" t="s">
        <v>15241</v>
      </c>
      <c r="G17" s="116"/>
      <c r="H17" s="107">
        <v>2392</v>
      </c>
      <c r="I17" s="118">
        <v>1991.75</v>
      </c>
      <c r="J17" s="118">
        <v>359.5</v>
      </c>
      <c r="K17" s="118">
        <v>302.75</v>
      </c>
      <c r="L17" s="108">
        <v>0</v>
      </c>
      <c r="M17" s="108">
        <v>0</v>
      </c>
      <c r="N17" s="108"/>
      <c r="O17" s="108"/>
      <c r="P17" s="118">
        <v>2139</v>
      </c>
      <c r="Q17" s="118">
        <v>2082</v>
      </c>
      <c r="R17" s="118">
        <v>0</v>
      </c>
      <c r="S17" s="118">
        <v>0</v>
      </c>
      <c r="T17" s="108">
        <v>0</v>
      </c>
      <c r="U17" s="109">
        <v>0</v>
      </c>
      <c r="V17" s="109"/>
      <c r="W17" s="109"/>
      <c r="X17" s="101">
        <v>0.8326714046822743</v>
      </c>
      <c r="Y17" s="101">
        <v>0.84214186369958277</v>
      </c>
      <c r="Z17" s="127" t="s">
        <v>15277</v>
      </c>
      <c r="AA17" s="128" t="s">
        <v>15277</v>
      </c>
      <c r="AB17" s="91">
        <v>0.97335203366058909</v>
      </c>
      <c r="AC17" s="91" t="s">
        <v>15277</v>
      </c>
      <c r="AD17" s="130" t="s">
        <v>15277</v>
      </c>
      <c r="AE17" s="131" t="s">
        <v>15277</v>
      </c>
      <c r="AF17" s="22" t="s">
        <v>15277</v>
      </c>
      <c r="AG17" s="22" t="s">
        <v>15277</v>
      </c>
      <c r="AI17" s="22"/>
      <c r="AJ17" s="22"/>
      <c r="AK17" s="22"/>
      <c r="AL17" s="22"/>
      <c r="AM17" s="22"/>
      <c r="AN17" s="22"/>
      <c r="AO17" s="22"/>
      <c r="AP17" s="21"/>
      <c r="AQ17" s="21"/>
      <c r="AY17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IF(P218=1,"No Site Selected","")</f>
        <v/>
      </c>
      <c r="B18" s="28">
        <v>2</v>
      </c>
      <c r="C18" s="88" t="s">
        <v>14591</v>
      </c>
      <c r="D18" s="111" t="s">
        <v>4711</v>
      </c>
      <c r="E18" s="106" t="s">
        <v>15221</v>
      </c>
      <c r="F18" s="114" t="s">
        <v>15245</v>
      </c>
      <c r="G18" s="116"/>
      <c r="H18" s="107">
        <v>3564.75</v>
      </c>
      <c r="I18" s="118">
        <v>3053.1166666666668</v>
      </c>
      <c r="J18" s="118">
        <v>1067.75</v>
      </c>
      <c r="K18" s="118">
        <v>669.91666666666663</v>
      </c>
      <c r="L18" s="108">
        <v>0</v>
      </c>
      <c r="M18" s="108">
        <v>0</v>
      </c>
      <c r="N18" s="108"/>
      <c r="O18" s="108"/>
      <c r="P18" s="118">
        <v>3565</v>
      </c>
      <c r="Q18" s="118">
        <v>3097.25</v>
      </c>
      <c r="R18" s="118">
        <v>713</v>
      </c>
      <c r="S18" s="118">
        <v>558.5</v>
      </c>
      <c r="T18" s="108">
        <v>0</v>
      </c>
      <c r="U18" s="109">
        <v>0</v>
      </c>
      <c r="V18" s="109"/>
      <c r="W18" s="109"/>
      <c r="X18" s="101">
        <v>0.85647427355822059</v>
      </c>
      <c r="Y18" s="101">
        <v>0.62740966206196824</v>
      </c>
      <c r="Z18" s="127" t="s">
        <v>15277</v>
      </c>
      <c r="AA18" s="128" t="s">
        <v>15277</v>
      </c>
      <c r="AB18" s="91">
        <v>0.86879382889200563</v>
      </c>
      <c r="AC18" s="91">
        <v>0.78330995792426372</v>
      </c>
      <c r="AD18" s="130" t="s">
        <v>15277</v>
      </c>
      <c r="AE18" s="131" t="s">
        <v>15277</v>
      </c>
      <c r="AF18" s="22" t="s">
        <v>15277</v>
      </c>
      <c r="AG18" s="22" t="s">
        <v>15277</v>
      </c>
      <c r="AI18" s="22"/>
      <c r="AJ18" s="22"/>
      <c r="AK18" s="22"/>
      <c r="AL18" s="22"/>
      <c r="AM18" s="22"/>
      <c r="AN18" s="22"/>
      <c r="AO18" s="22"/>
      <c r="AP18" s="21"/>
      <c r="AQ18" s="21"/>
      <c r="AY18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28">
        <v>2</v>
      </c>
      <c r="C19" s="88" t="s">
        <v>14601</v>
      </c>
      <c r="D19" s="111" t="s">
        <v>13275</v>
      </c>
      <c r="E19" s="106" t="s">
        <v>15257</v>
      </c>
      <c r="F19" s="114" t="s">
        <v>15245</v>
      </c>
      <c r="G19" s="116"/>
      <c r="H19" s="107">
        <v>2860</v>
      </c>
      <c r="I19" s="118">
        <v>2190.25</v>
      </c>
      <c r="J19" s="118">
        <v>419.25</v>
      </c>
      <c r="K19" s="118">
        <v>283.75</v>
      </c>
      <c r="L19" s="108">
        <v>0</v>
      </c>
      <c r="M19" s="108">
        <v>0</v>
      </c>
      <c r="N19" s="108"/>
      <c r="O19" s="108"/>
      <c r="P19" s="118">
        <v>2829</v>
      </c>
      <c r="Q19" s="118">
        <v>2256.75</v>
      </c>
      <c r="R19" s="108">
        <v>356.5</v>
      </c>
      <c r="S19" s="118">
        <v>274.5</v>
      </c>
      <c r="T19" s="108">
        <v>0</v>
      </c>
      <c r="U19" s="109">
        <v>0</v>
      </c>
      <c r="V19" s="109"/>
      <c r="W19" s="109"/>
      <c r="X19" s="101">
        <v>0.76582167832167836</v>
      </c>
      <c r="Y19" s="101">
        <v>0.67680381633870002</v>
      </c>
      <c r="Z19" s="127" t="s">
        <v>15277</v>
      </c>
      <c r="AA19" s="128" t="s">
        <v>15277</v>
      </c>
      <c r="AB19" s="91">
        <v>0.79772004241781547</v>
      </c>
      <c r="AC19" s="91">
        <v>0.76998597475455821</v>
      </c>
      <c r="AD19" s="130" t="s">
        <v>15277</v>
      </c>
      <c r="AE19" s="131" t="s">
        <v>15277</v>
      </c>
      <c r="AF19" s="22" t="s">
        <v>15277</v>
      </c>
      <c r="AG19" s="22" t="s">
        <v>15277</v>
      </c>
      <c r="AI19" s="22"/>
      <c r="AJ19" s="22"/>
      <c r="AK19" s="22"/>
      <c r="AL19" s="22"/>
      <c r="AM19" s="22"/>
      <c r="AN19" s="22"/>
      <c r="AO19" s="22"/>
      <c r="AP19" s="21"/>
      <c r="AQ19" s="21"/>
      <c r="AY19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28">
        <v>2</v>
      </c>
      <c r="C20" s="88" t="s">
        <v>14601</v>
      </c>
      <c r="D20" s="111" t="s">
        <v>13275</v>
      </c>
      <c r="E20" s="106" t="s">
        <v>15216</v>
      </c>
      <c r="F20" s="114" t="s">
        <v>15268</v>
      </c>
      <c r="G20" s="116" t="s">
        <v>15238</v>
      </c>
      <c r="H20" s="107">
        <v>1448.75</v>
      </c>
      <c r="I20" s="118">
        <v>1289.7</v>
      </c>
      <c r="J20" s="118">
        <v>1437.5</v>
      </c>
      <c r="K20" s="118">
        <v>1419.5</v>
      </c>
      <c r="L20" s="108">
        <v>0</v>
      </c>
      <c r="M20" s="108">
        <v>0</v>
      </c>
      <c r="N20" s="108"/>
      <c r="O20" s="108"/>
      <c r="P20" s="118">
        <v>1069.5</v>
      </c>
      <c r="Q20" s="108">
        <v>1046.5</v>
      </c>
      <c r="R20" s="118">
        <v>1069.5</v>
      </c>
      <c r="S20" s="118">
        <v>1156.5</v>
      </c>
      <c r="T20" s="108">
        <v>0</v>
      </c>
      <c r="U20" s="109">
        <v>0</v>
      </c>
      <c r="V20" s="109"/>
      <c r="W20" s="109"/>
      <c r="X20" s="101">
        <v>0.89021570319240728</v>
      </c>
      <c r="Y20" s="101">
        <v>0.98747826086956525</v>
      </c>
      <c r="Z20" s="127" t="s">
        <v>15277</v>
      </c>
      <c r="AA20" s="128" t="s">
        <v>15277</v>
      </c>
      <c r="AB20" s="91">
        <v>0.978494623655914</v>
      </c>
      <c r="AC20" s="91">
        <v>1.0813464235624124</v>
      </c>
      <c r="AD20" s="130" t="s">
        <v>15277</v>
      </c>
      <c r="AE20" s="131" t="s">
        <v>15277</v>
      </c>
      <c r="AF20" s="22" t="s">
        <v>15277</v>
      </c>
      <c r="AG20" s="22" t="s">
        <v>15277</v>
      </c>
      <c r="AI20" s="22"/>
      <c r="AJ20" s="22"/>
      <c r="AK20" s="22"/>
      <c r="AL20" s="22"/>
      <c r="AM20" s="22"/>
      <c r="AN20" s="22"/>
      <c r="AO20" s="22"/>
      <c r="AP20" s="21"/>
      <c r="AQ20" s="21"/>
      <c r="AY20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28">
        <v>2</v>
      </c>
      <c r="C21" s="88" t="s">
        <v>14591</v>
      </c>
      <c r="D21" s="111" t="s">
        <v>4711</v>
      </c>
      <c r="E21" s="106" t="s">
        <v>15217</v>
      </c>
      <c r="F21" s="114" t="s">
        <v>15238</v>
      </c>
      <c r="G21" s="116"/>
      <c r="H21" s="107">
        <v>1427</v>
      </c>
      <c r="I21" s="118">
        <v>1338</v>
      </c>
      <c r="J21" s="118">
        <v>2151.3833333333369</v>
      </c>
      <c r="K21" s="118">
        <v>1904.1666666666667</v>
      </c>
      <c r="L21" s="108">
        <v>0</v>
      </c>
      <c r="M21" s="108">
        <v>0</v>
      </c>
      <c r="N21" s="108"/>
      <c r="O21" s="108"/>
      <c r="P21" s="108">
        <v>1069.5</v>
      </c>
      <c r="Q21" s="108">
        <v>1086.75</v>
      </c>
      <c r="R21" s="118">
        <v>1426</v>
      </c>
      <c r="S21" s="118">
        <v>1426</v>
      </c>
      <c r="T21" s="108">
        <v>0</v>
      </c>
      <c r="U21" s="109">
        <v>0</v>
      </c>
      <c r="V21" s="109"/>
      <c r="W21" s="109"/>
      <c r="X21" s="101">
        <v>0.93763139453398736</v>
      </c>
      <c r="Y21" s="101">
        <v>0.88508943857827771</v>
      </c>
      <c r="Z21" s="127" t="s">
        <v>15277</v>
      </c>
      <c r="AA21" s="128" t="s">
        <v>15277</v>
      </c>
      <c r="AB21" s="91">
        <v>1.0161290322580645</v>
      </c>
      <c r="AC21" s="91">
        <v>1</v>
      </c>
      <c r="AD21" s="130" t="s">
        <v>15277</v>
      </c>
      <c r="AE21" s="131" t="s">
        <v>15277</v>
      </c>
      <c r="AF21" s="22" t="s">
        <v>15277</v>
      </c>
      <c r="AG21" s="22" t="s">
        <v>15277</v>
      </c>
      <c r="AY2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28">
        <v>2</v>
      </c>
      <c r="C22" s="88" t="s">
        <v>14601</v>
      </c>
      <c r="D22" s="111" t="s">
        <v>13275</v>
      </c>
      <c r="E22" s="106" t="s">
        <v>15266</v>
      </c>
      <c r="F22" s="114" t="s">
        <v>15238</v>
      </c>
      <c r="G22" s="116"/>
      <c r="H22" s="107">
        <v>2850.5</v>
      </c>
      <c r="I22" s="118">
        <v>2772.1666666666665</v>
      </c>
      <c r="J22" s="118">
        <v>2845</v>
      </c>
      <c r="K22" s="118">
        <v>2615.5</v>
      </c>
      <c r="L22" s="108">
        <v>0</v>
      </c>
      <c r="M22" s="108">
        <v>0</v>
      </c>
      <c r="N22" s="108"/>
      <c r="O22" s="108"/>
      <c r="P22" s="118">
        <v>2139</v>
      </c>
      <c r="Q22" s="118">
        <v>2745</v>
      </c>
      <c r="R22" s="118">
        <v>2139</v>
      </c>
      <c r="S22" s="118">
        <v>2218</v>
      </c>
      <c r="T22" s="108">
        <v>0</v>
      </c>
      <c r="U22" s="109">
        <v>0</v>
      </c>
      <c r="V22" s="109"/>
      <c r="W22" s="109"/>
      <c r="X22" s="101">
        <v>0.97251944103373666</v>
      </c>
      <c r="Y22" s="101">
        <v>0.91933216168717047</v>
      </c>
      <c r="Z22" s="127" t="s">
        <v>15277</v>
      </c>
      <c r="AA22" s="128" t="s">
        <v>15277</v>
      </c>
      <c r="AB22" s="91">
        <v>1.2833099579242637</v>
      </c>
      <c r="AC22" s="91">
        <v>1.0369331463300608</v>
      </c>
      <c r="AD22" s="130" t="s">
        <v>15277</v>
      </c>
      <c r="AE22" s="131" t="s">
        <v>15277</v>
      </c>
      <c r="AF22" s="22" t="s">
        <v>15277</v>
      </c>
      <c r="AG22" s="22" t="s">
        <v>15277</v>
      </c>
      <c r="AY22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30" x14ac:dyDescent="0.25">
      <c r="A23" s="1" t="str">
        <f t="shared" si="1"/>
        <v/>
      </c>
      <c r="B23" s="28">
        <v>0</v>
      </c>
      <c r="C23" s="88" t="s">
        <v>14601</v>
      </c>
      <c r="D23" s="111" t="s">
        <v>13275</v>
      </c>
      <c r="E23" s="106" t="s">
        <v>15281</v>
      </c>
      <c r="F23" s="114" t="s">
        <v>15282</v>
      </c>
      <c r="G23" s="116"/>
      <c r="H23" s="107">
        <v>1426</v>
      </c>
      <c r="I23" s="118">
        <v>1331.8333333333333</v>
      </c>
      <c r="J23" s="118">
        <v>2139</v>
      </c>
      <c r="K23" s="118">
        <v>1978</v>
      </c>
      <c r="L23" s="108">
        <v>0</v>
      </c>
      <c r="M23" s="108">
        <v>0</v>
      </c>
      <c r="N23" s="108"/>
      <c r="O23" s="108"/>
      <c r="P23" s="118">
        <v>1069.5</v>
      </c>
      <c r="Q23" s="118">
        <v>1092.5</v>
      </c>
      <c r="R23" s="118">
        <v>1782.5</v>
      </c>
      <c r="S23" s="118">
        <v>1805.5</v>
      </c>
      <c r="T23" s="108">
        <v>0</v>
      </c>
      <c r="U23" s="109">
        <v>0</v>
      </c>
      <c r="V23" s="109"/>
      <c r="W23" s="109"/>
      <c r="X23" s="101">
        <v>0.93396446937821409</v>
      </c>
      <c r="Y23" s="101">
        <v>0.92473118279569888</v>
      </c>
      <c r="Z23" s="127" t="s">
        <v>15277</v>
      </c>
      <c r="AA23" s="128" t="s">
        <v>15277</v>
      </c>
      <c r="AB23" s="91">
        <v>1.021505376344086</v>
      </c>
      <c r="AC23" s="91">
        <v>1.0129032258064516</v>
      </c>
      <c r="AD23" s="130" t="s">
        <v>15277</v>
      </c>
      <c r="AE23" s="131" t="s">
        <v>15277</v>
      </c>
      <c r="AF23" s="22" t="s">
        <v>15277</v>
      </c>
      <c r="AG23" s="22" t="s">
        <v>15277</v>
      </c>
      <c r="AY23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45" x14ac:dyDescent="0.25">
      <c r="A24" s="1" t="str">
        <f t="shared" si="1"/>
        <v/>
      </c>
      <c r="B24" s="28">
        <v>2</v>
      </c>
      <c r="C24" s="88" t="s">
        <v>14601</v>
      </c>
      <c r="D24" s="111" t="s">
        <v>13275</v>
      </c>
      <c r="E24" s="106" t="s">
        <v>15267</v>
      </c>
      <c r="F24" s="114" t="s">
        <v>15265</v>
      </c>
      <c r="G24" s="116"/>
      <c r="H24" s="107">
        <v>1061.5</v>
      </c>
      <c r="I24" s="118">
        <v>715</v>
      </c>
      <c r="J24" s="118">
        <v>1073.3833333333334</v>
      </c>
      <c r="K24" s="118">
        <v>586.5</v>
      </c>
      <c r="L24" s="108">
        <v>0</v>
      </c>
      <c r="M24" s="108">
        <v>0</v>
      </c>
      <c r="N24" s="108"/>
      <c r="O24" s="108"/>
      <c r="P24" s="118">
        <v>712.75</v>
      </c>
      <c r="Q24" s="118">
        <v>667.5</v>
      </c>
      <c r="R24" s="118">
        <v>713</v>
      </c>
      <c r="S24" s="118">
        <v>62</v>
      </c>
      <c r="T24" s="108">
        <v>0</v>
      </c>
      <c r="U24" s="109">
        <v>0</v>
      </c>
      <c r="V24" s="109"/>
      <c r="W24" s="109"/>
      <c r="X24" s="101">
        <v>0.67357512953367871</v>
      </c>
      <c r="Y24" s="101">
        <v>0.5464031178671801</v>
      </c>
      <c r="Z24" s="127" t="s">
        <v>15277</v>
      </c>
      <c r="AA24" s="128" t="s">
        <v>15277</v>
      </c>
      <c r="AB24" s="91">
        <v>0.93651350403367239</v>
      </c>
      <c r="AC24" s="91">
        <v>8.6956521739130432E-2</v>
      </c>
      <c r="AD24" s="130" t="s">
        <v>15277</v>
      </c>
      <c r="AE24" s="131" t="s">
        <v>15277</v>
      </c>
      <c r="AF24" s="22" t="s">
        <v>15277</v>
      </c>
      <c r="AG24" s="22" t="s">
        <v>15277</v>
      </c>
      <c r="AY24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30" x14ac:dyDescent="0.25">
      <c r="A25" s="1" t="str">
        <f t="shared" ref="A25:A43" si="2">IF(P227=1,"No Site Selected","")</f>
        <v/>
      </c>
      <c r="B25" s="28">
        <v>2</v>
      </c>
      <c r="C25" s="88" t="s">
        <v>14601</v>
      </c>
      <c r="D25" s="111" t="s">
        <v>13275</v>
      </c>
      <c r="E25" s="106" t="s">
        <v>15228</v>
      </c>
      <c r="F25" s="114" t="s">
        <v>15252</v>
      </c>
      <c r="G25" s="116" t="s">
        <v>15253</v>
      </c>
      <c r="H25" s="107">
        <v>2851.75</v>
      </c>
      <c r="I25" s="118">
        <v>2698.8333333333335</v>
      </c>
      <c r="J25" s="118">
        <v>2495.5</v>
      </c>
      <c r="K25" s="118">
        <v>2656.3333333333335</v>
      </c>
      <c r="L25" s="108">
        <v>0</v>
      </c>
      <c r="M25" s="108">
        <v>0</v>
      </c>
      <c r="N25" s="108"/>
      <c r="O25" s="108"/>
      <c r="P25" s="118">
        <v>2139</v>
      </c>
      <c r="Q25" s="118">
        <v>2121</v>
      </c>
      <c r="R25" s="118">
        <v>2495.5</v>
      </c>
      <c r="S25" s="118">
        <v>2372.6666666666665</v>
      </c>
      <c r="T25" s="108">
        <v>0</v>
      </c>
      <c r="U25" s="109">
        <v>0</v>
      </c>
      <c r="V25" s="109"/>
      <c r="W25" s="109"/>
      <c r="X25" s="101">
        <v>0.94637795505683653</v>
      </c>
      <c r="Y25" s="101">
        <v>1.0644493421492021</v>
      </c>
      <c r="Z25" s="127" t="s">
        <v>15277</v>
      </c>
      <c r="AA25" s="128" t="s">
        <v>15277</v>
      </c>
      <c r="AB25" s="91">
        <v>0.99158485273492281</v>
      </c>
      <c r="AC25" s="91">
        <v>0.95077806718760427</v>
      </c>
      <c r="AD25" s="130" t="s">
        <v>15277</v>
      </c>
      <c r="AE25" s="131" t="s">
        <v>15277</v>
      </c>
      <c r="AF25" s="22" t="s">
        <v>15277</v>
      </c>
      <c r="AG25" s="22" t="s">
        <v>15277</v>
      </c>
      <c r="AY25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45" x14ac:dyDescent="0.25">
      <c r="A26" s="1" t="str">
        <f t="shared" si="2"/>
        <v/>
      </c>
      <c r="B26" s="28">
        <v>2</v>
      </c>
      <c r="C26" s="88" t="s">
        <v>14591</v>
      </c>
      <c r="D26" s="111" t="s">
        <v>4711</v>
      </c>
      <c r="E26" s="106" t="s">
        <v>15218</v>
      </c>
      <c r="F26" s="114" t="s">
        <v>15240</v>
      </c>
      <c r="G26" s="116"/>
      <c r="H26" s="107">
        <v>1431</v>
      </c>
      <c r="I26" s="118">
        <v>1286.8333333333333</v>
      </c>
      <c r="J26" s="118">
        <v>1805.0666666666666</v>
      </c>
      <c r="K26" s="118">
        <v>1670.4833333333333</v>
      </c>
      <c r="L26" s="108">
        <v>330.41666666666703</v>
      </c>
      <c r="M26" s="108">
        <v>239.66666666666666</v>
      </c>
      <c r="N26" s="108"/>
      <c r="O26" s="108"/>
      <c r="P26" s="118">
        <v>1069.5</v>
      </c>
      <c r="Q26" s="118">
        <v>1084.5</v>
      </c>
      <c r="R26" s="118">
        <v>1426</v>
      </c>
      <c r="S26" s="118">
        <v>1324.5</v>
      </c>
      <c r="T26" s="108">
        <v>0</v>
      </c>
      <c r="U26" s="109">
        <v>0</v>
      </c>
      <c r="V26" s="109"/>
      <c r="W26" s="109"/>
      <c r="X26" s="101">
        <v>0.89925460051246209</v>
      </c>
      <c r="Y26" s="101">
        <v>0.92544135027330476</v>
      </c>
      <c r="Z26" s="127">
        <v>0.72534678436317701</v>
      </c>
      <c r="AA26" s="128" t="s">
        <v>15277</v>
      </c>
      <c r="AB26" s="91">
        <v>1.0140252454417953</v>
      </c>
      <c r="AC26" s="91">
        <v>0.92882187938288918</v>
      </c>
      <c r="AD26" s="130" t="s">
        <v>15277</v>
      </c>
      <c r="AE26" s="131" t="s">
        <v>15277</v>
      </c>
      <c r="AF26" s="22" t="s">
        <v>15277</v>
      </c>
      <c r="AG26" s="22" t="s">
        <v>15277</v>
      </c>
      <c r="AY26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28">
        <v>2</v>
      </c>
      <c r="C27" s="88" t="s">
        <v>14601</v>
      </c>
      <c r="D27" s="111" t="s">
        <v>13275</v>
      </c>
      <c r="E27" s="106" t="s">
        <v>15278</v>
      </c>
      <c r="F27" s="114" t="s">
        <v>15242</v>
      </c>
      <c r="G27" s="116"/>
      <c r="H27" s="107">
        <v>819.15</v>
      </c>
      <c r="I27" s="118">
        <v>395.91666666666669</v>
      </c>
      <c r="J27" s="108">
        <v>359.75</v>
      </c>
      <c r="K27" s="108">
        <v>243.75</v>
      </c>
      <c r="L27" s="108">
        <v>0</v>
      </c>
      <c r="M27" s="108">
        <v>0</v>
      </c>
      <c r="N27" s="108"/>
      <c r="O27" s="108"/>
      <c r="P27" s="118">
        <v>713</v>
      </c>
      <c r="Q27" s="118">
        <v>278.75</v>
      </c>
      <c r="R27" s="108">
        <v>356.5</v>
      </c>
      <c r="S27" s="108">
        <v>207</v>
      </c>
      <c r="T27" s="108">
        <v>0</v>
      </c>
      <c r="U27" s="109">
        <v>0</v>
      </c>
      <c r="V27" s="109"/>
      <c r="W27" s="109"/>
      <c r="X27" s="101">
        <v>0.48332621213046045</v>
      </c>
      <c r="Y27" s="101">
        <v>0.67755385684503122</v>
      </c>
      <c r="Z27" s="127" t="s">
        <v>15277</v>
      </c>
      <c r="AA27" s="128" t="s">
        <v>15277</v>
      </c>
      <c r="AB27" s="91">
        <v>0.39095371669004209</v>
      </c>
      <c r="AC27" s="91">
        <v>0.58064516129032262</v>
      </c>
      <c r="AD27" s="130" t="s">
        <v>15277</v>
      </c>
      <c r="AE27" s="131" t="s">
        <v>15277</v>
      </c>
      <c r="AF27" s="22" t="s">
        <v>15277</v>
      </c>
      <c r="AG27" s="22" t="s">
        <v>15277</v>
      </c>
      <c r="AY27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28" t="e">
        <v>#DIV/0!</v>
      </c>
      <c r="C28" s="88" t="s">
        <v>14601</v>
      </c>
      <c r="D28" s="111" t="s">
        <v>13275</v>
      </c>
      <c r="E28" s="106" t="s">
        <v>15260</v>
      </c>
      <c r="F28" s="114" t="s">
        <v>15238</v>
      </c>
      <c r="G28" s="116" t="s">
        <v>15253</v>
      </c>
      <c r="H28" s="107">
        <v>1456.75</v>
      </c>
      <c r="I28" s="118">
        <v>1350.2333333333333</v>
      </c>
      <c r="J28" s="108">
        <v>2162</v>
      </c>
      <c r="K28" s="118">
        <v>2041.75</v>
      </c>
      <c r="L28" s="108">
        <v>0</v>
      </c>
      <c r="M28" s="108">
        <v>0</v>
      </c>
      <c r="N28" s="108"/>
      <c r="O28" s="108"/>
      <c r="P28" s="118">
        <v>1069.5</v>
      </c>
      <c r="Q28" s="118">
        <v>1093.25</v>
      </c>
      <c r="R28" s="108">
        <v>1426</v>
      </c>
      <c r="S28" s="108">
        <v>1695.4833333333333</v>
      </c>
      <c r="T28" s="108">
        <v>0</v>
      </c>
      <c r="U28" s="109">
        <v>0</v>
      </c>
      <c r="V28" s="109"/>
      <c r="W28" s="109"/>
      <c r="X28" s="101">
        <v>0.92688061323722903</v>
      </c>
      <c r="Y28" s="101">
        <v>0.94438020351526364</v>
      </c>
      <c r="Z28" s="127" t="s">
        <v>15277</v>
      </c>
      <c r="AA28" s="128" t="s">
        <v>15277</v>
      </c>
      <c r="AB28" s="91">
        <v>1.0222066386161759</v>
      </c>
      <c r="AC28" s="91">
        <v>1.1889784946236559</v>
      </c>
      <c r="AD28" s="130" t="s">
        <v>15277</v>
      </c>
      <c r="AE28" s="131" t="s">
        <v>15277</v>
      </c>
      <c r="AF28" s="22" t="s">
        <v>15277</v>
      </c>
      <c r="AG28" s="22" t="s">
        <v>15277</v>
      </c>
      <c r="AY28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28">
        <v>2</v>
      </c>
      <c r="C29" s="88" t="s">
        <v>14591</v>
      </c>
      <c r="D29" s="111" t="s">
        <v>4711</v>
      </c>
      <c r="E29" s="106" t="s">
        <v>15219</v>
      </c>
      <c r="F29" s="114" t="s">
        <v>15243</v>
      </c>
      <c r="G29" s="116"/>
      <c r="H29" s="107">
        <v>1348.5</v>
      </c>
      <c r="I29" s="118">
        <v>970.75</v>
      </c>
      <c r="J29" s="118">
        <v>1430</v>
      </c>
      <c r="K29" s="118">
        <v>623.25</v>
      </c>
      <c r="L29" s="108">
        <v>0</v>
      </c>
      <c r="M29" s="108">
        <v>0</v>
      </c>
      <c r="N29" s="108"/>
      <c r="O29" s="108"/>
      <c r="P29" s="118">
        <v>1069.5</v>
      </c>
      <c r="Q29" s="118">
        <v>745</v>
      </c>
      <c r="R29" s="118">
        <v>977.5</v>
      </c>
      <c r="S29" s="118">
        <v>166</v>
      </c>
      <c r="T29" s="108">
        <v>0</v>
      </c>
      <c r="U29" s="109">
        <v>0</v>
      </c>
      <c r="V29" s="109"/>
      <c r="W29" s="109"/>
      <c r="X29" s="101">
        <v>0.71987393400074151</v>
      </c>
      <c r="Y29" s="101">
        <v>0.43583916083916086</v>
      </c>
      <c r="Z29" s="127" t="s">
        <v>15277</v>
      </c>
      <c r="AA29" s="128" t="s">
        <v>15277</v>
      </c>
      <c r="AB29" s="91">
        <v>0.69658719027582983</v>
      </c>
      <c r="AC29" s="91">
        <v>0.16982097186700768</v>
      </c>
      <c r="AD29" s="130" t="s">
        <v>15277</v>
      </c>
      <c r="AE29" s="131" t="s">
        <v>15277</v>
      </c>
      <c r="AF29" s="22" t="s">
        <v>15277</v>
      </c>
      <c r="AG29" s="22" t="s">
        <v>15277</v>
      </c>
      <c r="AY29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30" x14ac:dyDescent="0.25">
      <c r="A30" s="1" t="str">
        <f t="shared" si="2"/>
        <v/>
      </c>
      <c r="B30" s="28">
        <v>2</v>
      </c>
      <c r="C30" s="88" t="s">
        <v>14601</v>
      </c>
      <c r="D30" s="111" t="s">
        <v>13275</v>
      </c>
      <c r="E30" s="106" t="s">
        <v>15270</v>
      </c>
      <c r="F30" s="114" t="s">
        <v>15238</v>
      </c>
      <c r="G30" s="116"/>
      <c r="H30" s="107">
        <v>1426</v>
      </c>
      <c r="I30" s="118">
        <v>1467</v>
      </c>
      <c r="J30" s="118">
        <v>1782.5</v>
      </c>
      <c r="K30" s="118">
        <v>1746.75</v>
      </c>
      <c r="L30" s="108">
        <v>0</v>
      </c>
      <c r="M30" s="108">
        <v>0</v>
      </c>
      <c r="N30" s="108"/>
      <c r="O30" s="108"/>
      <c r="P30" s="118">
        <v>1069.5</v>
      </c>
      <c r="Q30" s="118">
        <v>1381.5</v>
      </c>
      <c r="R30" s="118">
        <v>1426</v>
      </c>
      <c r="S30" s="118">
        <v>1621.5</v>
      </c>
      <c r="T30" s="108">
        <v>0</v>
      </c>
      <c r="U30" s="109">
        <v>0</v>
      </c>
      <c r="V30" s="109"/>
      <c r="W30" s="109"/>
      <c r="X30" s="101">
        <v>1.0287517531556802</v>
      </c>
      <c r="Y30" s="101">
        <v>0.97994389901823287</v>
      </c>
      <c r="Z30" s="127" t="s">
        <v>15277</v>
      </c>
      <c r="AA30" s="128" t="s">
        <v>15277</v>
      </c>
      <c r="AB30" s="91">
        <v>1.2917251051893408</v>
      </c>
      <c r="AC30" s="91">
        <v>1.1370967741935485</v>
      </c>
      <c r="AD30" s="130" t="s">
        <v>15277</v>
      </c>
      <c r="AE30" s="131" t="s">
        <v>15277</v>
      </c>
      <c r="AF30" s="22" t="s">
        <v>15277</v>
      </c>
      <c r="AG30" s="22" t="s">
        <v>15277</v>
      </c>
      <c r="AY30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30" x14ac:dyDescent="0.25">
      <c r="A31" s="1" t="str">
        <f t="shared" si="2"/>
        <v/>
      </c>
      <c r="B31" s="28">
        <v>0</v>
      </c>
      <c r="C31" s="88" t="s">
        <v>14601</v>
      </c>
      <c r="D31" s="111" t="s">
        <v>13275</v>
      </c>
      <c r="E31" s="106" t="s">
        <v>15233</v>
      </c>
      <c r="F31" s="114" t="s">
        <v>15251</v>
      </c>
      <c r="G31" s="116"/>
      <c r="H31" s="107">
        <v>1579.1666666666667</v>
      </c>
      <c r="I31" s="118">
        <v>1557.5</v>
      </c>
      <c r="J31" s="118">
        <v>1542.8333333333333</v>
      </c>
      <c r="K31" s="118">
        <v>1430.75</v>
      </c>
      <c r="L31" s="108">
        <v>356.5</v>
      </c>
      <c r="M31" s="108">
        <v>103</v>
      </c>
      <c r="N31" s="108"/>
      <c r="O31" s="108"/>
      <c r="P31" s="118">
        <v>711.5</v>
      </c>
      <c r="Q31" s="118">
        <v>918.5</v>
      </c>
      <c r="R31" s="118">
        <v>1069.5</v>
      </c>
      <c r="S31" s="118">
        <v>816.5</v>
      </c>
      <c r="T31" s="108">
        <v>0</v>
      </c>
      <c r="U31" s="109">
        <v>0</v>
      </c>
      <c r="V31" s="109"/>
      <c r="W31" s="109"/>
      <c r="X31" s="101">
        <v>0.98627968337730865</v>
      </c>
      <c r="Y31" s="101">
        <v>0.92735227395484499</v>
      </c>
      <c r="Z31" s="127">
        <v>0.28892005610098176</v>
      </c>
      <c r="AA31" s="128" t="s">
        <v>15277</v>
      </c>
      <c r="AB31" s="91">
        <v>1.2909346451159522</v>
      </c>
      <c r="AC31" s="91">
        <v>0.76344086021505375</v>
      </c>
      <c r="AD31" s="130" t="s">
        <v>15277</v>
      </c>
      <c r="AE31" s="131" t="s">
        <v>15277</v>
      </c>
      <c r="AF31" s="22" t="s">
        <v>15277</v>
      </c>
      <c r="AG31" s="22" t="s">
        <v>15277</v>
      </c>
      <c r="AY3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45" x14ac:dyDescent="0.25">
      <c r="A32" s="1" t="str">
        <f t="shared" si="2"/>
        <v/>
      </c>
      <c r="B32" s="28">
        <v>0</v>
      </c>
      <c r="C32" s="88" t="s">
        <v>14591</v>
      </c>
      <c r="D32" s="111" t="s">
        <v>4711</v>
      </c>
      <c r="E32" s="106" t="s">
        <v>15255</v>
      </c>
      <c r="F32" s="114" t="s">
        <v>15265</v>
      </c>
      <c r="G32" s="116"/>
      <c r="H32" s="107">
        <v>970.25</v>
      </c>
      <c r="I32" s="118">
        <v>795.5</v>
      </c>
      <c r="J32" s="118">
        <v>1075.2333333333333</v>
      </c>
      <c r="K32" s="118">
        <v>560.26666666666665</v>
      </c>
      <c r="L32" s="108">
        <v>253</v>
      </c>
      <c r="M32" s="108">
        <v>0</v>
      </c>
      <c r="N32" s="108"/>
      <c r="O32" s="108"/>
      <c r="P32" s="118">
        <v>713</v>
      </c>
      <c r="Q32" s="118">
        <v>655.5</v>
      </c>
      <c r="R32" s="118">
        <v>1069.5</v>
      </c>
      <c r="S32" s="118">
        <v>151.5</v>
      </c>
      <c r="T32" s="108">
        <v>0</v>
      </c>
      <c r="U32" s="109">
        <v>0</v>
      </c>
      <c r="V32" s="109"/>
      <c r="W32" s="109"/>
      <c r="X32" s="101">
        <v>0.81989178046895128</v>
      </c>
      <c r="Y32" s="101">
        <v>0.52106519515144001</v>
      </c>
      <c r="Z32" s="127">
        <v>0</v>
      </c>
      <c r="AA32" s="128" t="s">
        <v>15277</v>
      </c>
      <c r="AB32" s="91">
        <v>0.91935483870967738</v>
      </c>
      <c r="AC32" s="91">
        <v>0.14165497896213183</v>
      </c>
      <c r="AD32" s="130" t="s">
        <v>15277</v>
      </c>
      <c r="AE32" s="131" t="s">
        <v>15277</v>
      </c>
      <c r="AF32" s="22" t="s">
        <v>15277</v>
      </c>
      <c r="AG32" s="22" t="s">
        <v>15277</v>
      </c>
      <c r="AY32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30" x14ac:dyDescent="0.25">
      <c r="A33" s="1" t="str">
        <f t="shared" si="2"/>
        <v/>
      </c>
      <c r="B33" s="28">
        <v>2</v>
      </c>
      <c r="C33" s="88" t="s">
        <v>14647</v>
      </c>
      <c r="D33" s="111" t="s">
        <v>3059</v>
      </c>
      <c r="E33" s="106" t="s">
        <v>15220</v>
      </c>
      <c r="F33" s="114" t="s">
        <v>15273</v>
      </c>
      <c r="G33" s="116" t="s">
        <v>15238</v>
      </c>
      <c r="H33" s="107">
        <v>2144.9999999999968</v>
      </c>
      <c r="I33" s="118">
        <v>1905.5</v>
      </c>
      <c r="J33" s="118">
        <v>4282</v>
      </c>
      <c r="K33" s="118">
        <v>3876.1666666666665</v>
      </c>
      <c r="L33" s="108">
        <v>0</v>
      </c>
      <c r="M33" s="108">
        <v>0</v>
      </c>
      <c r="N33" s="108"/>
      <c r="O33" s="108"/>
      <c r="P33" s="118">
        <v>1782.5</v>
      </c>
      <c r="Q33" s="118">
        <v>1679.5</v>
      </c>
      <c r="R33" s="118">
        <v>3208.5</v>
      </c>
      <c r="S33" s="118">
        <v>3438.5</v>
      </c>
      <c r="T33" s="108">
        <v>0</v>
      </c>
      <c r="U33" s="109">
        <v>0</v>
      </c>
      <c r="V33" s="109"/>
      <c r="W33" s="109"/>
      <c r="X33" s="101">
        <v>0.88834498834498965</v>
      </c>
      <c r="Y33" s="101">
        <v>0.90522341584929156</v>
      </c>
      <c r="Z33" s="127" t="s">
        <v>15277</v>
      </c>
      <c r="AA33" s="128" t="s">
        <v>15277</v>
      </c>
      <c r="AB33" s="91">
        <v>0.94221598877980361</v>
      </c>
      <c r="AC33" s="91">
        <v>1.0716845878136201</v>
      </c>
      <c r="AD33" s="130" t="s">
        <v>15277</v>
      </c>
      <c r="AE33" s="131" t="s">
        <v>15277</v>
      </c>
      <c r="AF33" s="22" t="s">
        <v>15277</v>
      </c>
      <c r="AG33" s="22" t="s">
        <v>15277</v>
      </c>
      <c r="AY33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28">
        <v>2</v>
      </c>
      <c r="C34" s="88" t="s">
        <v>14591</v>
      </c>
      <c r="D34" s="111" t="s">
        <v>4711</v>
      </c>
      <c r="E34" s="106" t="s">
        <v>15258</v>
      </c>
      <c r="F34" s="114" t="s">
        <v>15246</v>
      </c>
      <c r="G34" s="116"/>
      <c r="H34" s="107">
        <v>2155</v>
      </c>
      <c r="I34" s="118">
        <v>1717.5</v>
      </c>
      <c r="J34" s="118">
        <v>1426</v>
      </c>
      <c r="K34" s="118">
        <v>1160.75</v>
      </c>
      <c r="L34" s="108">
        <v>0</v>
      </c>
      <c r="M34" s="108">
        <v>0</v>
      </c>
      <c r="N34" s="108"/>
      <c r="O34" s="108"/>
      <c r="P34" s="108">
        <v>2139</v>
      </c>
      <c r="Q34" s="108">
        <v>1869</v>
      </c>
      <c r="R34" s="108">
        <v>713</v>
      </c>
      <c r="S34" s="118">
        <v>678.5</v>
      </c>
      <c r="T34" s="108">
        <v>0</v>
      </c>
      <c r="U34" s="109">
        <v>0</v>
      </c>
      <c r="V34" s="109"/>
      <c r="W34" s="109"/>
      <c r="X34" s="101">
        <v>0.79698375870069604</v>
      </c>
      <c r="Y34" s="101">
        <v>0.81399018232819076</v>
      </c>
      <c r="Z34" s="127" t="s">
        <v>15277</v>
      </c>
      <c r="AA34" s="128" t="s">
        <v>15277</v>
      </c>
      <c r="AB34" s="91">
        <v>0.87377279102384287</v>
      </c>
      <c r="AC34" s="91">
        <v>0.95161290322580649</v>
      </c>
      <c r="AD34" s="130" t="s">
        <v>15277</v>
      </c>
      <c r="AE34" s="131" t="s">
        <v>15277</v>
      </c>
      <c r="AF34" s="22" t="s">
        <v>15277</v>
      </c>
      <c r="AG34" s="22" t="s">
        <v>15277</v>
      </c>
      <c r="AY34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30" x14ac:dyDescent="0.25">
      <c r="A35" s="1" t="str">
        <f t="shared" si="2"/>
        <v/>
      </c>
      <c r="B35" s="28">
        <v>0</v>
      </c>
      <c r="C35" s="88" t="s">
        <v>14601</v>
      </c>
      <c r="D35" s="111" t="s">
        <v>13275</v>
      </c>
      <c r="E35" s="106" t="s">
        <v>15222</v>
      </c>
      <c r="F35" s="114" t="s">
        <v>15238</v>
      </c>
      <c r="G35" s="116"/>
      <c r="H35" s="107">
        <v>1426</v>
      </c>
      <c r="I35" s="118">
        <v>1375.3333333333333</v>
      </c>
      <c r="J35" s="118">
        <v>2139</v>
      </c>
      <c r="K35" s="118">
        <v>1881</v>
      </c>
      <c r="L35" s="108">
        <v>0</v>
      </c>
      <c r="M35" s="108">
        <v>0</v>
      </c>
      <c r="N35" s="108"/>
      <c r="O35" s="108"/>
      <c r="P35" s="108">
        <v>1069.5</v>
      </c>
      <c r="Q35" s="108">
        <v>1070.75</v>
      </c>
      <c r="R35" s="118">
        <v>1426</v>
      </c>
      <c r="S35" s="118">
        <v>1641.75</v>
      </c>
      <c r="T35" s="108">
        <v>0</v>
      </c>
      <c r="U35" s="109">
        <v>0</v>
      </c>
      <c r="V35" s="109"/>
      <c r="W35" s="109"/>
      <c r="X35" s="101">
        <v>0.96446937821411871</v>
      </c>
      <c r="Y35" s="101">
        <v>0.87938288920056096</v>
      </c>
      <c r="Z35" s="127" t="s">
        <v>15277</v>
      </c>
      <c r="AA35" s="128" t="s">
        <v>15277</v>
      </c>
      <c r="AB35" s="91">
        <v>1.0011687704534828</v>
      </c>
      <c r="AC35" s="91">
        <v>1.151297335203366</v>
      </c>
      <c r="AD35" s="130" t="s">
        <v>15277</v>
      </c>
      <c r="AE35" s="131" t="s">
        <v>15277</v>
      </c>
      <c r="AF35" s="22" t="s">
        <v>15277</v>
      </c>
      <c r="AG35" s="22" t="s">
        <v>15277</v>
      </c>
      <c r="AY35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28">
        <v>2</v>
      </c>
      <c r="C36" s="88" t="s">
        <v>14591</v>
      </c>
      <c r="D36" s="111" t="s">
        <v>4711</v>
      </c>
      <c r="E36" s="106" t="s">
        <v>15259</v>
      </c>
      <c r="F36" s="114" t="s">
        <v>15247</v>
      </c>
      <c r="G36" s="116"/>
      <c r="H36" s="107">
        <v>2732.5</v>
      </c>
      <c r="I36" s="118">
        <v>2186.3333333333335</v>
      </c>
      <c r="J36" s="118">
        <v>539</v>
      </c>
      <c r="K36" s="118">
        <v>863</v>
      </c>
      <c r="L36" s="108">
        <v>231.5</v>
      </c>
      <c r="M36" s="108">
        <v>231.5</v>
      </c>
      <c r="N36" s="108"/>
      <c r="O36" s="108"/>
      <c r="P36" s="118">
        <v>1962.5</v>
      </c>
      <c r="Q36" s="118">
        <v>2170</v>
      </c>
      <c r="R36" s="118">
        <v>710.5</v>
      </c>
      <c r="S36" s="118">
        <v>791</v>
      </c>
      <c r="T36" s="108">
        <v>0</v>
      </c>
      <c r="U36" s="109">
        <v>0</v>
      </c>
      <c r="V36" s="109"/>
      <c r="W36" s="109"/>
      <c r="X36" s="101">
        <v>0.80012198841110105</v>
      </c>
      <c r="Y36" s="101">
        <v>1.601113172541744</v>
      </c>
      <c r="Z36" s="127">
        <v>1</v>
      </c>
      <c r="AA36" s="128" t="s">
        <v>15277</v>
      </c>
      <c r="AB36" s="91">
        <v>1.1057324840764331</v>
      </c>
      <c r="AC36" s="91">
        <v>1.1133004926108374</v>
      </c>
      <c r="AD36" s="130" t="s">
        <v>15277</v>
      </c>
      <c r="AE36" s="131" t="s">
        <v>15277</v>
      </c>
      <c r="AF36" s="22" t="s">
        <v>15277</v>
      </c>
      <c r="AG36" s="22" t="s">
        <v>15277</v>
      </c>
      <c r="AY36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45" x14ac:dyDescent="0.25">
      <c r="A37" s="1" t="str">
        <f t="shared" si="2"/>
        <v/>
      </c>
      <c r="B37" s="28">
        <v>2</v>
      </c>
      <c r="C37" s="88" t="s">
        <v>14591</v>
      </c>
      <c r="D37" s="111" t="s">
        <v>4711</v>
      </c>
      <c r="E37" s="106" t="s">
        <v>15223</v>
      </c>
      <c r="F37" s="114" t="s">
        <v>15253</v>
      </c>
      <c r="G37" s="116" t="s">
        <v>15238</v>
      </c>
      <c r="H37" s="107">
        <v>1431.25</v>
      </c>
      <c r="I37" s="118">
        <v>1356.4166666666667</v>
      </c>
      <c r="J37" s="118">
        <v>2143.3166666666666</v>
      </c>
      <c r="K37" s="118">
        <v>1923.25</v>
      </c>
      <c r="L37" s="108">
        <v>0</v>
      </c>
      <c r="M37" s="108">
        <v>0</v>
      </c>
      <c r="N37" s="108"/>
      <c r="O37" s="108"/>
      <c r="P37" s="118">
        <v>1063.5</v>
      </c>
      <c r="Q37" s="118">
        <v>1091.9166666666667</v>
      </c>
      <c r="R37" s="118">
        <v>1426</v>
      </c>
      <c r="S37" s="118">
        <v>1437</v>
      </c>
      <c r="T37" s="108">
        <v>0</v>
      </c>
      <c r="U37" s="109">
        <v>0</v>
      </c>
      <c r="V37" s="109"/>
      <c r="W37" s="109"/>
      <c r="X37" s="101">
        <v>0.94771470160116456</v>
      </c>
      <c r="Y37" s="101">
        <v>0.89732424046843295</v>
      </c>
      <c r="Z37" s="127" t="s">
        <v>15277</v>
      </c>
      <c r="AA37" s="128" t="s">
        <v>15277</v>
      </c>
      <c r="AB37" s="91">
        <v>1.0267199498511206</v>
      </c>
      <c r="AC37" s="91">
        <v>1.0077138849929874</v>
      </c>
      <c r="AD37" s="130" t="s">
        <v>15277</v>
      </c>
      <c r="AE37" s="131" t="s">
        <v>15277</v>
      </c>
      <c r="AF37" s="22" t="s">
        <v>15277</v>
      </c>
      <c r="AG37" s="22" t="s">
        <v>15277</v>
      </c>
      <c r="AY37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30" x14ac:dyDescent="0.25">
      <c r="A38" s="1" t="str">
        <f t="shared" si="2"/>
        <v/>
      </c>
      <c r="B38" s="28">
        <v>2</v>
      </c>
      <c r="C38" s="88" t="s">
        <v>14591</v>
      </c>
      <c r="D38" s="111" t="s">
        <v>4711</v>
      </c>
      <c r="E38" s="106" t="s">
        <v>15231</v>
      </c>
      <c r="F38" s="114" t="s">
        <v>15242</v>
      </c>
      <c r="G38" s="116"/>
      <c r="H38" s="107">
        <v>2836.75</v>
      </c>
      <c r="I38" s="118">
        <v>2410</v>
      </c>
      <c r="J38" s="118">
        <v>1773.5</v>
      </c>
      <c r="K38" s="118">
        <v>1504.5833333333333</v>
      </c>
      <c r="L38" s="108">
        <v>0</v>
      </c>
      <c r="M38" s="108">
        <v>0</v>
      </c>
      <c r="N38" s="108"/>
      <c r="O38" s="108"/>
      <c r="P38" s="118">
        <v>2840.5</v>
      </c>
      <c r="Q38" s="118">
        <v>2441.4166666666665</v>
      </c>
      <c r="R38" s="118">
        <v>1776.75</v>
      </c>
      <c r="S38" s="118">
        <v>1566</v>
      </c>
      <c r="T38" s="108">
        <v>0</v>
      </c>
      <c r="U38" s="109">
        <v>0</v>
      </c>
      <c r="V38" s="109"/>
      <c r="W38" s="109"/>
      <c r="X38" s="101">
        <v>0.84956376134661149</v>
      </c>
      <c r="Y38" s="101">
        <v>0.84836951414340755</v>
      </c>
      <c r="Z38" s="127" t="s">
        <v>15277</v>
      </c>
      <c r="AA38" s="128" t="s">
        <v>15277</v>
      </c>
      <c r="AB38" s="91">
        <v>0.85950243501730905</v>
      </c>
      <c r="AC38" s="91">
        <v>0.88138455044322495</v>
      </c>
      <c r="AD38" s="130" t="s">
        <v>15277</v>
      </c>
      <c r="AE38" s="131" t="s">
        <v>15277</v>
      </c>
      <c r="AF38" s="22" t="s">
        <v>15277</v>
      </c>
      <c r="AG38" s="22" t="s">
        <v>15277</v>
      </c>
      <c r="AY38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28">
        <v>2</v>
      </c>
      <c r="C39" s="88" t="s">
        <v>14601</v>
      </c>
      <c r="D39" s="111" t="s">
        <v>13275</v>
      </c>
      <c r="E39" s="106" t="s">
        <v>15224</v>
      </c>
      <c r="F39" s="114" t="s">
        <v>15244</v>
      </c>
      <c r="G39" s="116" t="s">
        <v>15274</v>
      </c>
      <c r="H39" s="107">
        <v>1092.5</v>
      </c>
      <c r="I39" s="118">
        <v>1325</v>
      </c>
      <c r="J39" s="118">
        <v>1456.3833333333366</v>
      </c>
      <c r="K39" s="118">
        <v>1340.1666666666667</v>
      </c>
      <c r="L39" s="108">
        <v>0</v>
      </c>
      <c r="M39" s="108">
        <v>0</v>
      </c>
      <c r="N39" s="108"/>
      <c r="O39" s="108"/>
      <c r="P39" s="118">
        <v>1092.5</v>
      </c>
      <c r="Q39" s="118">
        <v>1285.3333333333333</v>
      </c>
      <c r="R39" s="118">
        <v>1449</v>
      </c>
      <c r="S39" s="118">
        <v>1257.25</v>
      </c>
      <c r="T39" s="108">
        <v>0</v>
      </c>
      <c r="U39" s="109">
        <v>0</v>
      </c>
      <c r="V39" s="109"/>
      <c r="W39" s="109"/>
      <c r="X39" s="101">
        <v>1.2128146453089246</v>
      </c>
      <c r="Y39" s="101">
        <v>0.92020186992893149</v>
      </c>
      <c r="Z39" s="127" t="s">
        <v>15277</v>
      </c>
      <c r="AA39" s="128" t="s">
        <v>15277</v>
      </c>
      <c r="AB39" s="91">
        <v>1.176506483600305</v>
      </c>
      <c r="AC39" s="91">
        <v>0.86766735679779161</v>
      </c>
      <c r="AD39" s="130" t="s">
        <v>15277</v>
      </c>
      <c r="AE39" s="131" t="s">
        <v>15277</v>
      </c>
      <c r="AF39" s="22" t="s">
        <v>15277</v>
      </c>
      <c r="AG39" s="22" t="s">
        <v>15277</v>
      </c>
      <c r="AY39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28">
        <v>2</v>
      </c>
      <c r="C40" s="88" t="s">
        <v>14591</v>
      </c>
      <c r="D40" s="111" t="s">
        <v>4711</v>
      </c>
      <c r="E40" s="106" t="s">
        <v>15284</v>
      </c>
      <c r="F40" s="114" t="s">
        <v>15248</v>
      </c>
      <c r="G40" s="116" t="s">
        <v>15238</v>
      </c>
      <c r="H40" s="107">
        <v>1272</v>
      </c>
      <c r="I40" s="108">
        <v>911.66666666666663</v>
      </c>
      <c r="J40" s="118">
        <v>1069.5</v>
      </c>
      <c r="K40" s="108">
        <v>502.83333333333331</v>
      </c>
      <c r="L40" s="108">
        <v>0</v>
      </c>
      <c r="M40" s="108">
        <v>0</v>
      </c>
      <c r="N40" s="108"/>
      <c r="O40" s="108"/>
      <c r="P40" s="108">
        <v>713</v>
      </c>
      <c r="Q40" s="108">
        <v>711.5</v>
      </c>
      <c r="R40" s="108">
        <v>713</v>
      </c>
      <c r="S40" s="108">
        <v>333.5</v>
      </c>
      <c r="T40" s="108">
        <v>0</v>
      </c>
      <c r="U40" s="109">
        <v>0</v>
      </c>
      <c r="V40" s="109"/>
      <c r="W40" s="109"/>
      <c r="X40" s="101">
        <v>0.71671907756813413</v>
      </c>
      <c r="Y40" s="101">
        <v>0.47015739442106902</v>
      </c>
      <c r="Z40" s="127" t="s">
        <v>15277</v>
      </c>
      <c r="AA40" s="128" t="s">
        <v>15277</v>
      </c>
      <c r="AB40" s="91">
        <v>0.99789621318373067</v>
      </c>
      <c r="AC40" s="91">
        <v>0.46774193548387094</v>
      </c>
      <c r="AD40" s="130" t="s">
        <v>15277</v>
      </c>
      <c r="AE40" s="131" t="s">
        <v>15277</v>
      </c>
      <c r="AF40" s="22" t="s">
        <v>15277</v>
      </c>
      <c r="AG40" s="22" t="s">
        <v>15277</v>
      </c>
      <c r="AY40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28">
        <v>2</v>
      </c>
      <c r="C41" s="88" t="s">
        <v>14591</v>
      </c>
      <c r="D41" s="111" t="s">
        <v>4711</v>
      </c>
      <c r="E41" s="106" t="s">
        <v>15225</v>
      </c>
      <c r="F41" s="114" t="s">
        <v>15238</v>
      </c>
      <c r="G41" s="116"/>
      <c r="H41" s="107">
        <v>1430.5</v>
      </c>
      <c r="I41" s="118">
        <v>1279.3333333333333</v>
      </c>
      <c r="J41" s="118">
        <v>2144.5</v>
      </c>
      <c r="K41" s="118">
        <v>2049</v>
      </c>
      <c r="L41" s="108">
        <v>0</v>
      </c>
      <c r="M41" s="108">
        <v>0</v>
      </c>
      <c r="N41" s="108"/>
      <c r="O41" s="108"/>
      <c r="P41" s="118">
        <v>1069.5</v>
      </c>
      <c r="Q41" s="108">
        <v>1207.6666666666667</v>
      </c>
      <c r="R41" s="118">
        <v>1426</v>
      </c>
      <c r="S41" s="118">
        <v>1468.5</v>
      </c>
      <c r="T41" s="108">
        <v>0</v>
      </c>
      <c r="U41" s="109">
        <v>0</v>
      </c>
      <c r="V41" s="109"/>
      <c r="W41" s="109"/>
      <c r="X41" s="101">
        <v>0.89432599324245599</v>
      </c>
      <c r="Y41" s="101">
        <v>0.95546747493588247</v>
      </c>
      <c r="Z41" s="127" t="s">
        <v>15277</v>
      </c>
      <c r="AA41" s="128" t="s">
        <v>15277</v>
      </c>
      <c r="AB41" s="91">
        <v>1.1291880941249806</v>
      </c>
      <c r="AC41" s="91">
        <v>1.029803646563815</v>
      </c>
      <c r="AD41" s="130" t="s">
        <v>15277</v>
      </c>
      <c r="AE41" s="131" t="s">
        <v>15277</v>
      </c>
      <c r="AF41" s="22" t="s">
        <v>15277</v>
      </c>
      <c r="AG41" s="22" t="s">
        <v>15277</v>
      </c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Y4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28">
        <v>0</v>
      </c>
      <c r="C42" s="88" t="s">
        <v>14601</v>
      </c>
      <c r="D42" s="111" t="s">
        <v>13275</v>
      </c>
      <c r="E42" s="106" t="s">
        <v>15261</v>
      </c>
      <c r="F42" s="114" t="s">
        <v>15249</v>
      </c>
      <c r="G42" s="116" t="s">
        <v>15250</v>
      </c>
      <c r="H42" s="107">
        <v>1429.75</v>
      </c>
      <c r="I42" s="118">
        <v>1409</v>
      </c>
      <c r="J42" s="118">
        <v>713</v>
      </c>
      <c r="K42" s="118">
        <v>655.5</v>
      </c>
      <c r="L42" s="108">
        <v>0</v>
      </c>
      <c r="M42" s="108">
        <v>0</v>
      </c>
      <c r="N42" s="108"/>
      <c r="O42" s="108"/>
      <c r="P42" s="118">
        <v>1069.5</v>
      </c>
      <c r="Q42" s="118">
        <v>1057</v>
      </c>
      <c r="R42" s="118">
        <v>356.5</v>
      </c>
      <c r="S42" s="118">
        <v>368</v>
      </c>
      <c r="T42" s="108">
        <v>0</v>
      </c>
      <c r="U42" s="109">
        <v>0</v>
      </c>
      <c r="V42" s="109"/>
      <c r="W42" s="109"/>
      <c r="X42" s="101">
        <v>0.98548697324707113</v>
      </c>
      <c r="Y42" s="101">
        <v>0.91935483870967738</v>
      </c>
      <c r="Z42" s="127" t="s">
        <v>15277</v>
      </c>
      <c r="AA42" s="128" t="s">
        <v>15277</v>
      </c>
      <c r="AB42" s="91">
        <v>0.98831229546517063</v>
      </c>
      <c r="AC42" s="91">
        <v>1.032258064516129</v>
      </c>
      <c r="AD42" s="130" t="s">
        <v>15277</v>
      </c>
      <c r="AE42" s="131" t="s">
        <v>15277</v>
      </c>
      <c r="AF42" s="22" t="s">
        <v>15277</v>
      </c>
      <c r="AG42" s="22" t="s">
        <v>15277</v>
      </c>
      <c r="AY42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28">
        <v>0</v>
      </c>
      <c r="C43" s="88" t="s">
        <v>15271</v>
      </c>
      <c r="D43" s="111" t="s">
        <v>15275</v>
      </c>
      <c r="E43" s="106" t="s">
        <v>15226</v>
      </c>
      <c r="F43" s="114" t="s">
        <v>15273</v>
      </c>
      <c r="G43" s="116" t="s">
        <v>15238</v>
      </c>
      <c r="H43" s="107">
        <v>711.5</v>
      </c>
      <c r="I43" s="118">
        <v>718.58333333333337</v>
      </c>
      <c r="J43" s="118">
        <v>1424</v>
      </c>
      <c r="K43" s="118">
        <v>1095.5</v>
      </c>
      <c r="L43" s="108">
        <v>0</v>
      </c>
      <c r="M43" s="108">
        <v>0</v>
      </c>
      <c r="N43" s="108"/>
      <c r="O43" s="108"/>
      <c r="P43" s="118">
        <v>713</v>
      </c>
      <c r="Q43" s="118">
        <v>703.83333333333337</v>
      </c>
      <c r="R43" s="118">
        <v>713</v>
      </c>
      <c r="S43" s="118">
        <v>691</v>
      </c>
      <c r="T43" s="108">
        <v>0</v>
      </c>
      <c r="U43" s="109">
        <v>0</v>
      </c>
      <c r="V43" s="109"/>
      <c r="W43" s="109"/>
      <c r="X43" s="101">
        <v>1.0099554930897165</v>
      </c>
      <c r="Y43" s="101">
        <v>0.769311797752809</v>
      </c>
      <c r="Z43" s="127" t="s">
        <v>15277</v>
      </c>
      <c r="AA43" s="128" t="s">
        <v>15277</v>
      </c>
      <c r="AB43" s="91">
        <v>0.98714352501168778</v>
      </c>
      <c r="AC43" s="91">
        <v>0.96914446002805044</v>
      </c>
      <c r="AD43" s="130" t="s">
        <v>15277</v>
      </c>
      <c r="AE43" s="131" t="s">
        <v>15277</v>
      </c>
      <c r="AF43" s="22" t="s">
        <v>15277</v>
      </c>
      <c r="AG43" s="22" t="s">
        <v>15277</v>
      </c>
      <c r="AY43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IF(P249=1,"No Site Selected","")</f>
        <v/>
      </c>
      <c r="B44" s="28">
        <v>0</v>
      </c>
      <c r="C44" s="88" t="s">
        <v>14591</v>
      </c>
      <c r="D44" s="111" t="s">
        <v>4711</v>
      </c>
      <c r="E44" s="106" t="s">
        <v>15262</v>
      </c>
      <c r="F44" s="114" t="s">
        <v>15251</v>
      </c>
      <c r="G44" s="116"/>
      <c r="H44" s="107">
        <v>2037</v>
      </c>
      <c r="I44" s="118">
        <v>1977.5</v>
      </c>
      <c r="J44" s="118">
        <v>1269.5</v>
      </c>
      <c r="K44" s="118">
        <v>957.75</v>
      </c>
      <c r="L44" s="108">
        <v>161</v>
      </c>
      <c r="M44" s="108">
        <v>161</v>
      </c>
      <c r="N44" s="108"/>
      <c r="O44" s="108"/>
      <c r="P44" s="118">
        <v>1782.5</v>
      </c>
      <c r="Q44" s="118">
        <v>1766.5</v>
      </c>
      <c r="R44" s="118">
        <v>1332</v>
      </c>
      <c r="S44" s="118">
        <v>1196</v>
      </c>
      <c r="T44" s="108">
        <v>92</v>
      </c>
      <c r="U44" s="109">
        <v>92</v>
      </c>
      <c r="V44" s="109"/>
      <c r="W44" s="109"/>
      <c r="X44" s="101">
        <v>0.97079037800687284</v>
      </c>
      <c r="Y44" s="101">
        <v>0.75443087829854272</v>
      </c>
      <c r="Z44" s="127">
        <v>1</v>
      </c>
      <c r="AA44" s="128" t="s">
        <v>15277</v>
      </c>
      <c r="AB44" s="91">
        <v>0.9910238429172511</v>
      </c>
      <c r="AC44" s="91">
        <v>0.89789789789789787</v>
      </c>
      <c r="AD44" s="130">
        <v>1</v>
      </c>
      <c r="AE44" s="131" t="s">
        <v>15277</v>
      </c>
      <c r="AF44" s="22" t="s">
        <v>15277</v>
      </c>
      <c r="AG44" s="22" t="s">
        <v>15277</v>
      </c>
      <c r="AY44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28"/>
      <c r="C45" s="88" t="s">
        <v>14591</v>
      </c>
      <c r="D45" s="111" t="s">
        <v>4711</v>
      </c>
      <c r="E45" s="106" t="s">
        <v>15227</v>
      </c>
      <c r="F45" s="114" t="s">
        <v>15263</v>
      </c>
      <c r="G45" s="116"/>
      <c r="H45" s="107">
        <v>1426</v>
      </c>
      <c r="I45" s="118">
        <v>1140</v>
      </c>
      <c r="J45" s="118">
        <v>344.25</v>
      </c>
      <c r="K45" s="118">
        <v>257.5</v>
      </c>
      <c r="L45" s="108">
        <v>0</v>
      </c>
      <c r="M45" s="108">
        <v>0</v>
      </c>
      <c r="N45" s="108"/>
      <c r="O45" s="108"/>
      <c r="P45" s="118">
        <v>1426</v>
      </c>
      <c r="Q45" s="118">
        <v>1145.5</v>
      </c>
      <c r="R45" s="118">
        <v>356.5</v>
      </c>
      <c r="S45" s="118">
        <v>276</v>
      </c>
      <c r="T45" s="108">
        <v>0</v>
      </c>
      <c r="U45" s="109">
        <v>0</v>
      </c>
      <c r="V45" s="109"/>
      <c r="W45" s="109"/>
      <c r="X45" s="101">
        <v>0.79943899018232822</v>
      </c>
      <c r="Y45" s="101">
        <v>0.74800290486564991</v>
      </c>
      <c r="Z45" s="127" t="s">
        <v>15277</v>
      </c>
      <c r="AA45" s="128" t="s">
        <v>15277</v>
      </c>
      <c r="AB45" s="91">
        <v>0.80329593267882193</v>
      </c>
      <c r="AC45" s="91">
        <v>0.77419354838709675</v>
      </c>
      <c r="AD45" s="130" t="s">
        <v>15277</v>
      </c>
      <c r="AE45" s="131" t="s">
        <v>15277</v>
      </c>
      <c r="AF45" s="22" t="s">
        <v>15277</v>
      </c>
      <c r="AG45" s="22" t="s">
        <v>15277</v>
      </c>
    </row>
    <row r="46" spans="1:56" ht="38.25" x14ac:dyDescent="0.25">
      <c r="A46" s="1" t="str">
        <f>IF(P250=1,"No Site Selected","")</f>
        <v/>
      </c>
      <c r="B46" s="28">
        <v>0</v>
      </c>
      <c r="C46" s="88" t="s">
        <v>14601</v>
      </c>
      <c r="D46" s="111" t="s">
        <v>13275</v>
      </c>
      <c r="E46" s="89" t="s">
        <v>15264</v>
      </c>
      <c r="F46" s="114" t="s">
        <v>15238</v>
      </c>
      <c r="G46" s="87" t="s">
        <v>15253</v>
      </c>
      <c r="H46" s="90">
        <v>1426</v>
      </c>
      <c r="I46" s="83">
        <v>1293.3333333333333</v>
      </c>
      <c r="J46" s="83">
        <v>2133.25</v>
      </c>
      <c r="K46" s="83">
        <v>2041.9166666666667</v>
      </c>
      <c r="L46" s="83">
        <v>0</v>
      </c>
      <c r="M46" s="83">
        <v>0</v>
      </c>
      <c r="N46" s="83"/>
      <c r="O46" s="83"/>
      <c r="P46" s="83">
        <v>1069.5</v>
      </c>
      <c r="Q46" s="83">
        <v>1069.5</v>
      </c>
      <c r="R46" s="86">
        <v>1426</v>
      </c>
      <c r="S46" s="84">
        <v>1621.5</v>
      </c>
      <c r="T46" s="86">
        <v>0</v>
      </c>
      <c r="U46" s="86">
        <v>0</v>
      </c>
      <c r="V46" s="86"/>
      <c r="W46" s="86"/>
      <c r="X46" s="101">
        <v>0.90696587190275824</v>
      </c>
      <c r="Y46" s="101">
        <v>0.95718582757138959</v>
      </c>
      <c r="Z46" s="127" t="s">
        <v>15277</v>
      </c>
      <c r="AA46" s="128" t="s">
        <v>15277</v>
      </c>
      <c r="AB46" s="91">
        <v>1</v>
      </c>
      <c r="AC46" s="85">
        <v>1.1370967741935485</v>
      </c>
      <c r="AD46" s="130" t="s">
        <v>15277</v>
      </c>
      <c r="AE46" s="131" t="s">
        <v>15277</v>
      </c>
      <c r="AF46" s="22" t="s">
        <v>15277</v>
      </c>
      <c r="AG46" s="22" t="s">
        <v>15277</v>
      </c>
      <c r="AY46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30" x14ac:dyDescent="0.25">
      <c r="A47" s="1" t="str">
        <f>IF(P251=1,"No Site Selected","")</f>
        <v/>
      </c>
      <c r="B47" s="28">
        <v>0</v>
      </c>
      <c r="C47" s="88" t="s">
        <v>14591</v>
      </c>
      <c r="D47" s="29" t="s">
        <v>4711</v>
      </c>
      <c r="E47" s="89" t="s">
        <v>15229</v>
      </c>
      <c r="F47" s="114" t="s">
        <v>15238</v>
      </c>
      <c r="G47" s="38"/>
      <c r="H47" s="90">
        <v>1432.5</v>
      </c>
      <c r="I47" s="83">
        <v>1254.5</v>
      </c>
      <c r="J47" s="123">
        <v>2142.8833333333332</v>
      </c>
      <c r="K47" s="123">
        <v>1887.75</v>
      </c>
      <c r="L47" s="83">
        <v>0</v>
      </c>
      <c r="M47" s="83">
        <v>0</v>
      </c>
      <c r="N47" s="83"/>
      <c r="O47" s="83"/>
      <c r="P47" s="83">
        <v>1069.5</v>
      </c>
      <c r="Q47" s="83">
        <v>1081</v>
      </c>
      <c r="R47" s="124">
        <v>1426</v>
      </c>
      <c r="S47" s="125">
        <v>1357</v>
      </c>
      <c r="T47" s="86">
        <v>0</v>
      </c>
      <c r="U47" s="86">
        <v>0</v>
      </c>
      <c r="V47" s="86"/>
      <c r="W47" s="86"/>
      <c r="X47" s="101">
        <v>0.87574171029668413</v>
      </c>
      <c r="Y47" s="101">
        <v>0.88093923296493049</v>
      </c>
      <c r="Z47" s="127" t="s">
        <v>15277</v>
      </c>
      <c r="AA47" s="128" t="s">
        <v>15277</v>
      </c>
      <c r="AB47" s="91">
        <v>1.010752688172043</v>
      </c>
      <c r="AC47" s="85">
        <v>0.95161290322580649</v>
      </c>
      <c r="AD47" s="130" t="s">
        <v>15277</v>
      </c>
      <c r="AE47" s="131" t="s">
        <v>15277</v>
      </c>
      <c r="AF47" s="22" t="s">
        <v>15277</v>
      </c>
      <c r="AG47" s="22" t="s">
        <v>15277</v>
      </c>
      <c r="AY47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45" x14ac:dyDescent="0.25">
      <c r="B48" s="28"/>
      <c r="C48" s="88" t="s">
        <v>14591</v>
      </c>
      <c r="D48" s="29" t="s">
        <v>4711</v>
      </c>
      <c r="E48" s="89" t="s">
        <v>15230</v>
      </c>
      <c r="F48" s="114" t="s">
        <v>15268</v>
      </c>
      <c r="G48" s="38" t="s">
        <v>15238</v>
      </c>
      <c r="H48" s="90">
        <v>1423.25</v>
      </c>
      <c r="I48" s="83">
        <v>1391</v>
      </c>
      <c r="J48" s="123">
        <v>1426</v>
      </c>
      <c r="K48" s="83">
        <v>1247.8333333333333</v>
      </c>
      <c r="L48" s="83">
        <v>0</v>
      </c>
      <c r="M48" s="83">
        <v>0</v>
      </c>
      <c r="N48" s="83"/>
      <c r="O48" s="83"/>
      <c r="P48" s="83">
        <v>1069.5</v>
      </c>
      <c r="Q48" s="83">
        <v>1224.5</v>
      </c>
      <c r="R48" s="124">
        <v>1069.5</v>
      </c>
      <c r="S48" s="84">
        <v>1089.5</v>
      </c>
      <c r="T48" s="86">
        <v>0</v>
      </c>
      <c r="U48" s="86">
        <v>0</v>
      </c>
      <c r="V48" s="86"/>
      <c r="W48" s="86"/>
      <c r="X48" s="101">
        <v>0.97734059371157567</v>
      </c>
      <c r="Y48" s="101">
        <v>0.87505843852267406</v>
      </c>
      <c r="Z48" s="127" t="s">
        <v>15277</v>
      </c>
      <c r="AA48" s="128" t="s">
        <v>15277</v>
      </c>
      <c r="AB48" s="91">
        <v>1.144927536231884</v>
      </c>
      <c r="AC48" s="85">
        <v>1.0187003272557269</v>
      </c>
      <c r="AD48" s="130" t="s">
        <v>15277</v>
      </c>
      <c r="AE48" s="131" t="s">
        <v>15277</v>
      </c>
      <c r="AF48" s="22" t="s">
        <v>15277</v>
      </c>
      <c r="AG48" s="22" t="s">
        <v>15277</v>
      </c>
    </row>
    <row r="49" spans="1:56" ht="38.25" x14ac:dyDescent="0.25">
      <c r="A49" s="1" t="str">
        <f>IF(P252=1,"No Site Selected","")</f>
        <v/>
      </c>
      <c r="B49" s="28">
        <v>0</v>
      </c>
      <c r="C49" s="88" t="s">
        <v>14601</v>
      </c>
      <c r="D49" s="29" t="s">
        <v>13275</v>
      </c>
      <c r="E49" s="89" t="s">
        <v>15276</v>
      </c>
      <c r="F49" s="30" t="s">
        <v>15238</v>
      </c>
      <c r="G49" s="38" t="s">
        <v>15253</v>
      </c>
      <c r="H49" s="72">
        <v>1426</v>
      </c>
      <c r="I49" s="72">
        <v>1698</v>
      </c>
      <c r="J49" s="72">
        <v>1785.5</v>
      </c>
      <c r="K49" s="72">
        <v>1625.75</v>
      </c>
      <c r="L49" s="72">
        <v>0</v>
      </c>
      <c r="M49" s="72">
        <v>0</v>
      </c>
      <c r="N49" s="72"/>
      <c r="O49" s="72"/>
      <c r="P49" s="72">
        <v>1069.5</v>
      </c>
      <c r="Q49" s="72">
        <v>1417</v>
      </c>
      <c r="R49" s="72">
        <v>1426</v>
      </c>
      <c r="S49" s="72">
        <v>1610</v>
      </c>
      <c r="T49" s="72">
        <v>0</v>
      </c>
      <c r="U49" s="72">
        <v>0</v>
      </c>
      <c r="V49" s="72"/>
      <c r="W49" s="72"/>
      <c r="X49" s="72">
        <v>1.1907433380084151</v>
      </c>
      <c r="Y49" s="72">
        <v>0.91052926351162145</v>
      </c>
      <c r="Z49" s="129" t="s">
        <v>15277</v>
      </c>
      <c r="AA49" s="129" t="s">
        <v>15277</v>
      </c>
      <c r="AB49" s="72">
        <v>1.3249181860682562</v>
      </c>
      <c r="AC49" s="72">
        <v>1.1290322580645162</v>
      </c>
      <c r="AD49" s="72" t="s">
        <v>15277</v>
      </c>
      <c r="AE49" s="72" t="s">
        <v>15277</v>
      </c>
      <c r="AF49" s="22"/>
      <c r="AG49" s="22"/>
      <c r="AY49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ht="25.5" x14ac:dyDescent="0.25">
      <c r="B50" s="28"/>
      <c r="C50" s="88" t="s">
        <v>14591</v>
      </c>
      <c r="D50" s="29" t="s">
        <v>4711</v>
      </c>
      <c r="E50" s="89" t="s">
        <v>15285</v>
      </c>
      <c r="F50" s="30" t="s">
        <v>15282</v>
      </c>
      <c r="G50" s="38"/>
      <c r="H50" s="72">
        <v>1426.25</v>
      </c>
      <c r="I50" s="72">
        <v>718.75</v>
      </c>
      <c r="J50" s="72">
        <v>2139</v>
      </c>
      <c r="K50" s="72">
        <v>609.5</v>
      </c>
      <c r="L50" s="72">
        <v>0</v>
      </c>
      <c r="M50" s="72">
        <v>0</v>
      </c>
      <c r="N50" s="72"/>
      <c r="O50" s="72"/>
      <c r="P50" s="72">
        <v>1069.5</v>
      </c>
      <c r="Q50" s="72">
        <v>701.5</v>
      </c>
      <c r="R50" s="72">
        <v>1782.5</v>
      </c>
      <c r="S50" s="72">
        <v>576.5</v>
      </c>
      <c r="T50" s="72">
        <v>0</v>
      </c>
      <c r="U50" s="72">
        <v>0</v>
      </c>
      <c r="V50" s="72"/>
      <c r="W50" s="72"/>
      <c r="X50" s="72">
        <v>0.50394390885188434</v>
      </c>
      <c r="Y50" s="72">
        <v>0.28494623655913981</v>
      </c>
      <c r="Z50" s="72" t="s">
        <v>15277</v>
      </c>
      <c r="AA50" s="72" t="s">
        <v>15277</v>
      </c>
      <c r="AB50" s="72">
        <v>0.65591397849462363</v>
      </c>
      <c r="AC50" s="72">
        <v>0.32342215988779804</v>
      </c>
      <c r="AD50" s="72" t="s">
        <v>15277</v>
      </c>
      <c r="AE50" s="72" t="s">
        <v>15277</v>
      </c>
      <c r="AF50" s="22"/>
      <c r="AG50" s="22"/>
    </row>
    <row r="51" spans="1:56" x14ac:dyDescent="0.25">
      <c r="B51" s="28"/>
      <c r="C51" s="88"/>
      <c r="D51" s="29"/>
      <c r="E51" s="89"/>
      <c r="F51" s="30"/>
      <c r="G51" s="38"/>
      <c r="H51" s="72">
        <f>SUM(H12:H50)</f>
        <v>65319.066666666666</v>
      </c>
      <c r="I51" s="72">
        <f t="shared" ref="I51:AD51" si="3">SUM(I12:I50)</f>
        <v>58161.30000000001</v>
      </c>
      <c r="J51" s="72">
        <f t="shared" si="3"/>
        <v>62642.333333333336</v>
      </c>
      <c r="K51" s="72">
        <f t="shared" si="3"/>
        <v>53521.416666666664</v>
      </c>
      <c r="L51" s="72">
        <f t="shared" si="3"/>
        <v>1332.416666666667</v>
      </c>
      <c r="M51" s="72">
        <f t="shared" si="3"/>
        <v>735.16666666666663</v>
      </c>
      <c r="N51" s="72">
        <f t="shared" si="3"/>
        <v>0</v>
      </c>
      <c r="O51" s="72">
        <f t="shared" si="3"/>
        <v>0</v>
      </c>
      <c r="P51" s="72">
        <f t="shared" si="3"/>
        <v>52934.25</v>
      </c>
      <c r="Q51" s="72">
        <f t="shared" si="3"/>
        <v>52267.416666666664</v>
      </c>
      <c r="R51" s="72">
        <f t="shared" si="3"/>
        <v>47243.25</v>
      </c>
      <c r="S51" s="72">
        <f t="shared" si="3"/>
        <v>43177.483333333337</v>
      </c>
      <c r="T51" s="72">
        <f t="shared" si="3"/>
        <v>92</v>
      </c>
      <c r="U51" s="72">
        <f t="shared" si="3"/>
        <v>92</v>
      </c>
      <c r="V51" s="72">
        <f t="shared" si="3"/>
        <v>0</v>
      </c>
      <c r="W51" s="72">
        <f t="shared" si="3"/>
        <v>0</v>
      </c>
      <c r="X51" s="72">
        <f t="shared" si="3"/>
        <v>34.796665220440005</v>
      </c>
      <c r="Y51" s="72">
        <f t="shared" si="3"/>
        <v>32.802308592733681</v>
      </c>
      <c r="Z51" s="72">
        <f t="shared" si="3"/>
        <v>3.0142668404641588</v>
      </c>
      <c r="AA51" s="72">
        <f t="shared" si="3"/>
        <v>0</v>
      </c>
      <c r="AB51" s="72">
        <f t="shared" si="3"/>
        <v>38.960482385136615</v>
      </c>
      <c r="AC51" s="72">
        <f t="shared" si="3"/>
        <v>33.275173008301955</v>
      </c>
      <c r="AD51" s="72">
        <f t="shared" si="3"/>
        <v>1</v>
      </c>
      <c r="AE51" s="72"/>
      <c r="AF51" s="22"/>
      <c r="AG51" s="22"/>
    </row>
    <row r="52" spans="1:56" ht="15.75" thickBot="1" x14ac:dyDescent="0.3">
      <c r="A52" s="1" t="str">
        <f t="shared" ref="A52:A80" si="4">IF(P253=1,"No Site Selected","")</f>
        <v/>
      </c>
      <c r="B52" s="28">
        <v>0</v>
      </c>
      <c r="C52" s="88"/>
      <c r="D52" s="29"/>
      <c r="E52" s="89"/>
      <c r="F52" s="30"/>
      <c r="G52" s="38" t="s">
        <v>15210</v>
      </c>
      <c r="H52" s="72">
        <f>SUMIF(Publish!F10:F51, "&lt;&gt;#n/a")</f>
        <v>65319.066666666666</v>
      </c>
      <c r="I52" s="72">
        <f>SUMIF(Publish!G10:G51, "&lt;&gt;#n/a")</f>
        <v>58161.3</v>
      </c>
      <c r="J52" s="72">
        <f>SUMIF(Publish!H10:H51, "&lt;&gt;#n/a")</f>
        <v>62642.333333333343</v>
      </c>
      <c r="K52" s="72">
        <f>SUMIF(Publish!I10:I51, "&lt;&gt;#n/a")</f>
        <v>53521.416666666657</v>
      </c>
      <c r="L52" s="72">
        <f>SUMIF(Publish!J10:J51, "&lt;&gt;#n/a")</f>
        <v>1332.416666666667</v>
      </c>
      <c r="M52" s="72">
        <f>SUMIF(Publish!K10:K51, "&lt;&gt;#n/a")</f>
        <v>735.16666666666663</v>
      </c>
      <c r="N52" s="72">
        <f>SUMIF(Publish!L10:L51, "&lt;&gt;#n/a")</f>
        <v>0</v>
      </c>
      <c r="O52" s="72">
        <f>SUMIF(Publish!M10:M51, "&lt;&gt;#n/a")</f>
        <v>0</v>
      </c>
      <c r="P52" s="72">
        <f>SUMIF(Publish!N10:N51, "&lt;&gt;#n/a")</f>
        <v>52934.25</v>
      </c>
      <c r="Q52" s="72">
        <f>SUMIF(Publish!O10:O51, "&lt;&gt;#n/a")</f>
        <v>52267.416666666672</v>
      </c>
      <c r="R52" s="72">
        <f>SUMIF(Publish!P10:P51, "&lt;&gt;#n/a")</f>
        <v>47243.25</v>
      </c>
      <c r="S52" s="72">
        <f>SUMIF(Publish!Q10:Q51, "&lt;&gt;#n/a")</f>
        <v>43177.48333333333</v>
      </c>
      <c r="T52" s="72">
        <f>SUMIF(Publish!R10:R51, "&lt;&gt;#n/a")</f>
        <v>92</v>
      </c>
      <c r="U52" s="72">
        <f>SUMIF(Publish!S10:S51, "&lt;&gt;#n/a")</f>
        <v>92</v>
      </c>
      <c r="V52" s="72">
        <f>SUMIF(Publish!T10:T51, "&lt;&gt;#n/a")</f>
        <v>0</v>
      </c>
      <c r="W52" s="72">
        <f>SUMIF(Publish!U10:U51, "&lt;&gt;#n/a")</f>
        <v>0</v>
      </c>
      <c r="X52" s="72">
        <f>SUMIF(Publish!V10:V51, "&lt;&gt;#n/a")</f>
        <v>34.796665220440005</v>
      </c>
      <c r="Y52" s="72">
        <f>SUMIF(Publish!W10:W51, "&lt;&gt;#n/a")</f>
        <v>32.802308592733688</v>
      </c>
      <c r="Z52" s="72">
        <f>SUMIF(Publish!X10:X51, "&lt;&gt;#n/a")</f>
        <v>3.0142668404641588</v>
      </c>
      <c r="AA52" s="72">
        <f>SUMIF(Publish!Y10:Y51, "&lt;&gt;#n/a")</f>
        <v>0</v>
      </c>
      <c r="AB52" s="72">
        <f>SUMIF(Publish!Z10:Z51, "&lt;&gt;#n/a")</f>
        <v>38.960482385136615</v>
      </c>
      <c r="AC52" s="72">
        <f>SUMIF(Publish!AA10:AA51, "&lt;&gt;#n/a")</f>
        <v>33.275173008301941</v>
      </c>
      <c r="AD52" s="72">
        <f>SUMIF(Publish!AB10:AB51, "&lt;&gt;#n/a")</f>
        <v>1</v>
      </c>
      <c r="AE52" s="102"/>
      <c r="AF52" s="22"/>
      <c r="AG52" s="22"/>
      <c r="AY52" t="s">
        <v>14110</v>
      </c>
      <c r="AZ52" s="4" t="s">
        <v>14111</v>
      </c>
      <c r="BA52" s="4" t="s">
        <v>14112</v>
      </c>
      <c r="BB52" s="4" t="s">
        <v>14111</v>
      </c>
      <c r="BC52" s="4" t="s">
        <v>14112</v>
      </c>
      <c r="BD52" s="4" t="s">
        <v>14038</v>
      </c>
    </row>
    <row r="53" spans="1:56" x14ac:dyDescent="0.25">
      <c r="A53" s="1" t="str">
        <f t="shared" si="4"/>
        <v/>
      </c>
      <c r="B53" s="28">
        <v>0</v>
      </c>
      <c r="C53" s="88"/>
      <c r="D53" s="29"/>
      <c r="E53" s="89"/>
      <c r="F53" s="30"/>
      <c r="G53" s="38" t="s">
        <v>15211</v>
      </c>
      <c r="H53" s="72">
        <f>H51-H52</f>
        <v>0</v>
      </c>
      <c r="I53" s="72">
        <f t="shared" ref="I53:AD53" si="5">I51-I52</f>
        <v>0</v>
      </c>
      <c r="J53" s="72">
        <f t="shared" si="5"/>
        <v>0</v>
      </c>
      <c r="K53" s="72">
        <f t="shared" si="5"/>
        <v>0</v>
      </c>
      <c r="L53" s="72">
        <f t="shared" si="5"/>
        <v>0</v>
      </c>
      <c r="M53" s="72">
        <f t="shared" si="5"/>
        <v>0</v>
      </c>
      <c r="N53" s="72">
        <f t="shared" si="5"/>
        <v>0</v>
      </c>
      <c r="O53" s="72">
        <f t="shared" si="5"/>
        <v>0</v>
      </c>
      <c r="P53" s="72">
        <f t="shared" si="5"/>
        <v>0</v>
      </c>
      <c r="Q53" s="72">
        <f t="shared" si="5"/>
        <v>0</v>
      </c>
      <c r="R53" s="72">
        <f t="shared" si="5"/>
        <v>0</v>
      </c>
      <c r="S53" s="72">
        <f t="shared" si="5"/>
        <v>0</v>
      </c>
      <c r="T53" s="72">
        <f t="shared" si="5"/>
        <v>0</v>
      </c>
      <c r="U53" s="72">
        <f t="shared" si="5"/>
        <v>0</v>
      </c>
      <c r="V53" s="72">
        <f t="shared" si="5"/>
        <v>0</v>
      </c>
      <c r="W53" s="72">
        <f t="shared" si="5"/>
        <v>0</v>
      </c>
      <c r="X53" s="72">
        <f t="shared" si="5"/>
        <v>0</v>
      </c>
      <c r="Y53" s="72">
        <f t="shared" si="5"/>
        <v>0</v>
      </c>
      <c r="Z53" s="72">
        <f t="shared" si="5"/>
        <v>0</v>
      </c>
      <c r="AA53" s="72">
        <f t="shared" si="5"/>
        <v>0</v>
      </c>
      <c r="AB53" s="72">
        <f t="shared" si="5"/>
        <v>0</v>
      </c>
      <c r="AC53" s="72">
        <f t="shared" si="5"/>
        <v>0</v>
      </c>
      <c r="AD53" s="72">
        <f t="shared" si="5"/>
        <v>0</v>
      </c>
      <c r="AE53" s="72"/>
      <c r="AF53" s="81"/>
      <c r="AG53" s="81"/>
      <c r="AY53" t="s">
        <v>14113</v>
      </c>
      <c r="AZ53" s="4" t="s">
        <v>14114</v>
      </c>
      <c r="BA53" s="4" t="s">
        <v>14115</v>
      </c>
      <c r="BB53" s="4" t="s">
        <v>14114</v>
      </c>
      <c r="BC53" s="4" t="s">
        <v>14115</v>
      </c>
      <c r="BD53" s="4" t="s">
        <v>14116</v>
      </c>
    </row>
    <row r="54" spans="1:56" x14ac:dyDescent="0.25">
      <c r="A54" s="1" t="str">
        <f t="shared" si="4"/>
        <v/>
      </c>
      <c r="B54" s="28">
        <v>0</v>
      </c>
      <c r="C54" s="88"/>
      <c r="D54" s="29"/>
      <c r="E54" s="89"/>
      <c r="F54" s="30"/>
      <c r="G54" s="38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  <c r="T54" s="33"/>
      <c r="U54" s="33"/>
      <c r="V54" s="33"/>
      <c r="W54" s="33"/>
      <c r="X54" s="101"/>
      <c r="Y54" s="101"/>
      <c r="Z54" s="107" t="str">
        <f t="shared" ref="Z54:Z117" si="6">IFERROR(SUM(M54/L54),"")</f>
        <v/>
      </c>
      <c r="AA54" s="101" t="str">
        <f t="shared" ref="AA54:AA117" si="7">IFERROR(SUM(O54/N54),"")</f>
        <v/>
      </c>
      <c r="AB54" s="35"/>
      <c r="AC54" s="36"/>
      <c r="AD54" s="21"/>
      <c r="AE54" s="103"/>
      <c r="AF54" s="22"/>
      <c r="AG54" s="22"/>
      <c r="AY54" t="s">
        <v>14117</v>
      </c>
      <c r="AZ54" s="4" t="s">
        <v>14118</v>
      </c>
      <c r="BA54" s="4" t="s">
        <v>14119</v>
      </c>
      <c r="BB54" s="4" t="s">
        <v>14118</v>
      </c>
      <c r="BC54" s="4" t="s">
        <v>14119</v>
      </c>
      <c r="BD54" s="4" t="s">
        <v>14116</v>
      </c>
    </row>
    <row r="55" spans="1:56" x14ac:dyDescent="0.25">
      <c r="A55" s="1" t="str">
        <f t="shared" si="4"/>
        <v/>
      </c>
      <c r="B55" s="28">
        <v>0</v>
      </c>
      <c r="C55" s="88"/>
      <c r="D55" s="29"/>
      <c r="E55" s="89"/>
      <c r="F55" s="30"/>
      <c r="G55" s="38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4"/>
      <c r="T55" s="33"/>
      <c r="U55" s="33"/>
      <c r="V55" s="33"/>
      <c r="W55" s="33"/>
      <c r="X55" s="101"/>
      <c r="Y55" s="101"/>
      <c r="Z55" s="107" t="str">
        <f t="shared" si="6"/>
        <v/>
      </c>
      <c r="AA55" s="101" t="str">
        <f t="shared" si="7"/>
        <v/>
      </c>
      <c r="AB55" s="35"/>
      <c r="AC55" s="36"/>
      <c r="AD55" s="21"/>
      <c r="AE55" s="103"/>
      <c r="AF55" s="22"/>
      <c r="AG55" s="22"/>
      <c r="AY55" t="s">
        <v>14120</v>
      </c>
      <c r="AZ55" s="4" t="s">
        <v>14121</v>
      </c>
      <c r="BA55" s="4" t="s">
        <v>14122</v>
      </c>
      <c r="BB55" s="4" t="s">
        <v>14121</v>
      </c>
      <c r="BC55" s="4" t="s">
        <v>14122</v>
      </c>
      <c r="BD55" s="4" t="s">
        <v>14116</v>
      </c>
    </row>
    <row r="56" spans="1:56" x14ac:dyDescent="0.25">
      <c r="A56" s="1" t="str">
        <f t="shared" si="4"/>
        <v/>
      </c>
      <c r="B56" s="28">
        <v>0</v>
      </c>
      <c r="C56" s="88"/>
      <c r="D56" s="29"/>
      <c r="E56" s="89"/>
      <c r="F56" s="30"/>
      <c r="G56" s="38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  <c r="T56" s="33"/>
      <c r="U56" s="33"/>
      <c r="V56" s="33"/>
      <c r="W56" s="33"/>
      <c r="X56" s="101"/>
      <c r="Y56" s="101"/>
      <c r="Z56" s="107" t="str">
        <f t="shared" si="6"/>
        <v/>
      </c>
      <c r="AA56" s="101" t="str">
        <f t="shared" si="7"/>
        <v/>
      </c>
      <c r="AB56" s="35"/>
      <c r="AC56" s="36"/>
      <c r="AD56" s="21"/>
      <c r="AE56" s="103"/>
      <c r="AF56" s="22"/>
      <c r="AG56" s="22"/>
      <c r="AY56" t="s">
        <v>14123</v>
      </c>
      <c r="AZ56" s="4" t="s">
        <v>14124</v>
      </c>
      <c r="BA56" s="4" t="s">
        <v>14125</v>
      </c>
      <c r="BB56" s="4" t="s">
        <v>14124</v>
      </c>
      <c r="BC56" s="4" t="s">
        <v>14125</v>
      </c>
      <c r="BD56" s="4" t="s">
        <v>14116</v>
      </c>
    </row>
    <row r="57" spans="1:56" x14ac:dyDescent="0.25">
      <c r="A57" s="1" t="str">
        <f t="shared" si="4"/>
        <v/>
      </c>
      <c r="B57" s="28">
        <v>0</v>
      </c>
      <c r="C57" s="88"/>
      <c r="D57" s="29"/>
      <c r="E57" s="89"/>
      <c r="F57" s="30"/>
      <c r="G57" s="38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4"/>
      <c r="T57" s="33"/>
      <c r="U57" s="33"/>
      <c r="V57" s="33"/>
      <c r="W57" s="33"/>
      <c r="X57" s="101"/>
      <c r="Y57" s="101"/>
      <c r="Z57" s="107" t="str">
        <f t="shared" si="6"/>
        <v/>
      </c>
      <c r="AA57" s="101" t="str">
        <f t="shared" si="7"/>
        <v/>
      </c>
      <c r="AB57" s="35"/>
      <c r="AC57" s="36"/>
      <c r="AD57" s="21"/>
      <c r="AE57" s="103"/>
      <c r="AF57" s="22"/>
      <c r="AG57" s="22"/>
      <c r="AY57" t="s">
        <v>14126</v>
      </c>
      <c r="AZ57" s="4" t="s">
        <v>14127</v>
      </c>
      <c r="BA57" s="4" t="s">
        <v>14128</v>
      </c>
      <c r="BB57" s="4" t="s">
        <v>14127</v>
      </c>
      <c r="BC57" s="4" t="s">
        <v>14128</v>
      </c>
      <c r="BD57" s="4" t="s">
        <v>14116</v>
      </c>
    </row>
    <row r="58" spans="1:56" x14ac:dyDescent="0.25">
      <c r="A58" s="1" t="str">
        <f t="shared" si="4"/>
        <v/>
      </c>
      <c r="B58" s="28">
        <v>0</v>
      </c>
      <c r="C58" s="88"/>
      <c r="D58" s="29"/>
      <c r="E58" s="89"/>
      <c r="F58" s="30"/>
      <c r="G58" s="38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  <c r="T58" s="33"/>
      <c r="U58" s="33"/>
      <c r="V58" s="33"/>
      <c r="W58" s="33"/>
      <c r="X58" s="101"/>
      <c r="Y58" s="101"/>
      <c r="Z58" s="107" t="str">
        <f t="shared" si="6"/>
        <v/>
      </c>
      <c r="AA58" s="101" t="str">
        <f t="shared" si="7"/>
        <v/>
      </c>
      <c r="AB58" s="35"/>
      <c r="AC58" s="36"/>
      <c r="AD58" s="21"/>
      <c r="AE58" s="103"/>
      <c r="AF58" s="22"/>
      <c r="AG58" s="22"/>
      <c r="AY58" t="s">
        <v>14129</v>
      </c>
      <c r="AZ58" s="4" t="s">
        <v>14130</v>
      </c>
      <c r="BA58" s="4" t="s">
        <v>14131</v>
      </c>
      <c r="BB58" s="4" t="s">
        <v>14130</v>
      </c>
      <c r="BC58" s="4" t="s">
        <v>14131</v>
      </c>
      <c r="BD58" s="4" t="s">
        <v>14116</v>
      </c>
    </row>
    <row r="59" spans="1:56" x14ac:dyDescent="0.25">
      <c r="A59" s="1" t="str">
        <f t="shared" si="4"/>
        <v/>
      </c>
      <c r="B59" s="28">
        <v>0</v>
      </c>
      <c r="C59" s="88"/>
      <c r="D59" s="29"/>
      <c r="E59" s="89"/>
      <c r="F59" s="30"/>
      <c r="G59" s="38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4"/>
      <c r="T59" s="33"/>
      <c r="U59" s="33"/>
      <c r="V59" s="33"/>
      <c r="W59" s="33"/>
      <c r="X59" s="101"/>
      <c r="Y59" s="101"/>
      <c r="Z59" s="107" t="str">
        <f t="shared" si="6"/>
        <v/>
      </c>
      <c r="AA59" s="101" t="str">
        <f t="shared" si="7"/>
        <v/>
      </c>
      <c r="AB59" s="35"/>
      <c r="AC59" s="36"/>
      <c r="AD59" s="21"/>
      <c r="AE59" s="103"/>
      <c r="AF59" s="22"/>
      <c r="AG59" s="22"/>
      <c r="AY59" t="s">
        <v>14132</v>
      </c>
      <c r="AZ59" s="4" t="s">
        <v>14133</v>
      </c>
      <c r="BA59" s="4" t="s">
        <v>14134</v>
      </c>
      <c r="BB59" s="4" t="s">
        <v>14133</v>
      </c>
      <c r="BC59" s="4" t="s">
        <v>14134</v>
      </c>
      <c r="BD59" s="4" t="s">
        <v>14116</v>
      </c>
    </row>
    <row r="60" spans="1:56" x14ac:dyDescent="0.25">
      <c r="A60" s="1" t="str">
        <f t="shared" si="4"/>
        <v/>
      </c>
      <c r="B60" s="28">
        <v>0</v>
      </c>
      <c r="C60" s="88"/>
      <c r="D60" s="29"/>
      <c r="E60" s="89"/>
      <c r="F60" s="30"/>
      <c r="G60" s="38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4"/>
      <c r="T60" s="33"/>
      <c r="U60" s="33"/>
      <c r="V60" s="33"/>
      <c r="W60" s="33"/>
      <c r="X60" s="101"/>
      <c r="Y60" s="101"/>
      <c r="Z60" s="107" t="str">
        <f t="shared" si="6"/>
        <v/>
      </c>
      <c r="AA60" s="101" t="str">
        <f t="shared" si="7"/>
        <v/>
      </c>
      <c r="AB60" s="35"/>
      <c r="AC60" s="36"/>
      <c r="AD60" s="21"/>
      <c r="AE60" s="103"/>
      <c r="AF60" s="22"/>
      <c r="AG60" s="22"/>
      <c r="AY60" t="s">
        <v>14135</v>
      </c>
      <c r="AZ60" s="4" t="s">
        <v>14136</v>
      </c>
      <c r="BA60" s="4" t="s">
        <v>14137</v>
      </c>
      <c r="BB60" s="4" t="s">
        <v>14136</v>
      </c>
      <c r="BC60" s="4" t="s">
        <v>14137</v>
      </c>
      <c r="BD60" s="4" t="s">
        <v>14116</v>
      </c>
    </row>
    <row r="61" spans="1:56" x14ac:dyDescent="0.25">
      <c r="A61" s="1" t="str">
        <f t="shared" si="4"/>
        <v/>
      </c>
      <c r="B61" s="28">
        <v>0</v>
      </c>
      <c r="C61" s="88"/>
      <c r="D61" s="29"/>
      <c r="E61" s="89"/>
      <c r="F61" s="30"/>
      <c r="G61" s="38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4"/>
      <c r="T61" s="33"/>
      <c r="U61" s="33"/>
      <c r="V61" s="33"/>
      <c r="W61" s="33"/>
      <c r="X61" s="101"/>
      <c r="Y61" s="101"/>
      <c r="Z61" s="107" t="str">
        <f t="shared" si="6"/>
        <v/>
      </c>
      <c r="AA61" s="101" t="str">
        <f t="shared" si="7"/>
        <v/>
      </c>
      <c r="AB61" s="35"/>
      <c r="AC61" s="36"/>
      <c r="AD61" s="21"/>
      <c r="AE61" s="103"/>
      <c r="AF61" s="22"/>
      <c r="AG61" s="22"/>
      <c r="AY61" t="s">
        <v>14138</v>
      </c>
      <c r="AZ61" s="4" t="s">
        <v>14139</v>
      </c>
      <c r="BA61" s="4" t="s">
        <v>14140</v>
      </c>
      <c r="BB61" s="4" t="s">
        <v>14139</v>
      </c>
      <c r="BC61" s="4" t="s">
        <v>14140</v>
      </c>
      <c r="BD61" s="4" t="s">
        <v>14116</v>
      </c>
    </row>
    <row r="62" spans="1:56" x14ac:dyDescent="0.25">
      <c r="A62" s="1" t="str">
        <f t="shared" si="4"/>
        <v/>
      </c>
      <c r="B62" s="28">
        <v>0</v>
      </c>
      <c r="C62" s="88"/>
      <c r="D62" s="29"/>
      <c r="E62" s="89"/>
      <c r="F62" s="30"/>
      <c r="G62" s="38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4"/>
      <c r="T62" s="33"/>
      <c r="U62" s="33"/>
      <c r="V62" s="33"/>
      <c r="W62" s="33"/>
      <c r="X62" s="101"/>
      <c r="Y62" s="101"/>
      <c r="Z62" s="107" t="str">
        <f t="shared" si="6"/>
        <v/>
      </c>
      <c r="AA62" s="101" t="str">
        <f t="shared" si="7"/>
        <v/>
      </c>
      <c r="AB62" s="35"/>
      <c r="AC62" s="36"/>
      <c r="AD62" s="21"/>
      <c r="AE62" s="103"/>
      <c r="AF62" s="22"/>
      <c r="AG62" s="22"/>
      <c r="AY62" t="s">
        <v>14141</v>
      </c>
      <c r="AZ62" s="4" t="s">
        <v>14142</v>
      </c>
      <c r="BA62" s="4" t="s">
        <v>14143</v>
      </c>
      <c r="BB62" s="4" t="s">
        <v>14142</v>
      </c>
      <c r="BC62" s="4" t="s">
        <v>14143</v>
      </c>
      <c r="BD62" s="4" t="s">
        <v>14116</v>
      </c>
    </row>
    <row r="63" spans="1:56" x14ac:dyDescent="0.25">
      <c r="A63" s="1" t="str">
        <f t="shared" si="4"/>
        <v/>
      </c>
      <c r="B63" s="28">
        <v>0</v>
      </c>
      <c r="C63" s="88"/>
      <c r="D63" s="29"/>
      <c r="E63" s="89"/>
      <c r="F63" s="30"/>
      <c r="G63" s="38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  <c r="T63" s="33"/>
      <c r="U63" s="33"/>
      <c r="V63" s="33"/>
      <c r="W63" s="33"/>
      <c r="X63" s="101"/>
      <c r="Y63" s="101"/>
      <c r="Z63" s="107" t="str">
        <f t="shared" si="6"/>
        <v/>
      </c>
      <c r="AA63" s="101" t="str">
        <f t="shared" si="7"/>
        <v/>
      </c>
      <c r="AB63" s="35"/>
      <c r="AC63" s="36"/>
      <c r="AD63" s="21"/>
      <c r="AE63" s="103"/>
      <c r="AF63" s="22"/>
      <c r="AG63" s="22"/>
      <c r="AY63" t="s">
        <v>14144</v>
      </c>
      <c r="AZ63" s="4" t="s">
        <v>14145</v>
      </c>
      <c r="BA63" s="4" t="s">
        <v>14146</v>
      </c>
      <c r="BB63" s="4" t="s">
        <v>14145</v>
      </c>
      <c r="BC63" s="4" t="s">
        <v>14146</v>
      </c>
      <c r="BD63" s="4" t="s">
        <v>14116</v>
      </c>
    </row>
    <row r="64" spans="1:56" x14ac:dyDescent="0.25">
      <c r="A64" s="1" t="str">
        <f t="shared" si="4"/>
        <v/>
      </c>
      <c r="B64" s="28">
        <v>0</v>
      </c>
      <c r="C64" s="88"/>
      <c r="D64" s="29"/>
      <c r="E64" s="89"/>
      <c r="F64" s="30"/>
      <c r="G64" s="38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4"/>
      <c r="T64" s="33"/>
      <c r="U64" s="33"/>
      <c r="V64" s="33"/>
      <c r="W64" s="33"/>
      <c r="X64" s="101"/>
      <c r="Y64" s="101"/>
      <c r="Z64" s="107" t="str">
        <f t="shared" si="6"/>
        <v/>
      </c>
      <c r="AA64" s="101" t="str">
        <f t="shared" si="7"/>
        <v/>
      </c>
      <c r="AB64" s="35"/>
      <c r="AC64" s="36"/>
      <c r="AD64" s="21"/>
      <c r="AE64" s="103"/>
      <c r="AF64" s="22"/>
      <c r="AG64" s="22"/>
      <c r="AY64" t="s">
        <v>14147</v>
      </c>
      <c r="AZ64" s="4" t="s">
        <v>14148</v>
      </c>
      <c r="BA64" s="4" t="s">
        <v>14149</v>
      </c>
      <c r="BB64" s="4" t="s">
        <v>14148</v>
      </c>
      <c r="BC64" s="4" t="s">
        <v>14149</v>
      </c>
      <c r="BD64" s="4" t="s">
        <v>14116</v>
      </c>
    </row>
    <row r="65" spans="1:56" x14ac:dyDescent="0.25">
      <c r="A65" s="1" t="str">
        <f t="shared" si="4"/>
        <v/>
      </c>
      <c r="B65" s="28">
        <v>0</v>
      </c>
      <c r="C65" s="88"/>
      <c r="D65" s="29"/>
      <c r="E65" s="89"/>
      <c r="F65" s="30"/>
      <c r="G65" s="38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  <c r="T65" s="33"/>
      <c r="U65" s="33"/>
      <c r="V65" s="33"/>
      <c r="W65" s="33"/>
      <c r="X65" s="101"/>
      <c r="Y65" s="101"/>
      <c r="Z65" s="107" t="str">
        <f t="shared" si="6"/>
        <v/>
      </c>
      <c r="AA65" s="101" t="str">
        <f t="shared" si="7"/>
        <v/>
      </c>
      <c r="AB65" s="35"/>
      <c r="AC65" s="36"/>
      <c r="AD65" s="21"/>
      <c r="AE65" s="103"/>
      <c r="AF65" s="22"/>
      <c r="AG65" s="22"/>
      <c r="AY65" t="s">
        <v>14150</v>
      </c>
      <c r="AZ65" s="4" t="s">
        <v>14151</v>
      </c>
      <c r="BA65" s="4" t="s">
        <v>14152</v>
      </c>
      <c r="BB65" s="4" t="s">
        <v>14151</v>
      </c>
      <c r="BC65" s="4" t="s">
        <v>14152</v>
      </c>
      <c r="BD65" s="4" t="s">
        <v>14116</v>
      </c>
    </row>
    <row r="66" spans="1:56" x14ac:dyDescent="0.25">
      <c r="A66" s="1" t="str">
        <f t="shared" si="4"/>
        <v/>
      </c>
      <c r="B66" s="28">
        <v>0</v>
      </c>
      <c r="C66" s="88"/>
      <c r="D66" s="29"/>
      <c r="E66" s="89"/>
      <c r="F66" s="30"/>
      <c r="G66" s="38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4"/>
      <c r="T66" s="33"/>
      <c r="U66" s="33"/>
      <c r="V66" s="33"/>
      <c r="W66" s="33"/>
      <c r="X66" s="101"/>
      <c r="Y66" s="101"/>
      <c r="Z66" s="107" t="str">
        <f t="shared" si="6"/>
        <v/>
      </c>
      <c r="AA66" s="101" t="str">
        <f t="shared" si="7"/>
        <v/>
      </c>
      <c r="AB66" s="35"/>
      <c r="AC66" s="36"/>
      <c r="AD66" s="21"/>
      <c r="AE66" s="103"/>
      <c r="AF66" s="22"/>
      <c r="AG66" s="22"/>
      <c r="AY66" t="s">
        <v>14153</v>
      </c>
      <c r="AZ66" s="4" t="s">
        <v>14154</v>
      </c>
      <c r="BA66" s="4" t="s">
        <v>14155</v>
      </c>
      <c r="BB66" s="4" t="s">
        <v>14154</v>
      </c>
      <c r="BC66" s="4" t="s">
        <v>14155</v>
      </c>
      <c r="BD66" s="4" t="s">
        <v>14116</v>
      </c>
    </row>
    <row r="67" spans="1:56" x14ac:dyDescent="0.25">
      <c r="A67" s="1" t="str">
        <f t="shared" si="4"/>
        <v/>
      </c>
      <c r="B67" s="28">
        <v>0</v>
      </c>
      <c r="C67" s="88"/>
      <c r="D67" s="29"/>
      <c r="E67" s="89"/>
      <c r="F67" s="30"/>
      <c r="G67" s="38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  <c r="T67" s="33"/>
      <c r="U67" s="33"/>
      <c r="V67" s="33"/>
      <c r="W67" s="33"/>
      <c r="X67" s="101"/>
      <c r="Y67" s="101"/>
      <c r="Z67" s="107" t="str">
        <f t="shared" si="6"/>
        <v/>
      </c>
      <c r="AA67" s="101" t="str">
        <f t="shared" si="7"/>
        <v/>
      </c>
      <c r="AB67" s="35"/>
      <c r="AC67" s="36"/>
      <c r="AD67" s="21"/>
      <c r="AE67" s="103"/>
      <c r="AF67" s="22"/>
      <c r="AG67" s="22"/>
      <c r="AY67" t="s">
        <v>14156</v>
      </c>
      <c r="AZ67" s="4" t="s">
        <v>14157</v>
      </c>
      <c r="BA67" s="4" t="s">
        <v>14158</v>
      </c>
      <c r="BB67" s="4" t="s">
        <v>14157</v>
      </c>
      <c r="BC67" s="4" t="s">
        <v>14158</v>
      </c>
      <c r="BD67" s="4" t="s">
        <v>14116</v>
      </c>
    </row>
    <row r="68" spans="1:56" x14ac:dyDescent="0.25">
      <c r="A68" s="1" t="str">
        <f t="shared" si="4"/>
        <v/>
      </c>
      <c r="B68" s="28">
        <v>0</v>
      </c>
      <c r="C68" s="88"/>
      <c r="D68" s="29"/>
      <c r="E68" s="89"/>
      <c r="F68" s="30"/>
      <c r="G68" s="38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4"/>
      <c r="T68" s="33"/>
      <c r="U68" s="33"/>
      <c r="V68" s="33"/>
      <c r="W68" s="33"/>
      <c r="X68" s="101"/>
      <c r="Y68" s="101"/>
      <c r="Z68" s="107" t="str">
        <f t="shared" si="6"/>
        <v/>
      </c>
      <c r="AA68" s="101" t="str">
        <f t="shared" si="7"/>
        <v/>
      </c>
      <c r="AB68" s="35"/>
      <c r="AC68" s="36"/>
      <c r="AD68" s="21"/>
      <c r="AE68" s="103"/>
      <c r="AF68" s="22"/>
      <c r="AG68" s="22"/>
      <c r="AY68" t="s">
        <v>14159</v>
      </c>
      <c r="AZ68" s="4" t="s">
        <v>14160</v>
      </c>
      <c r="BA68" s="4" t="s">
        <v>14161</v>
      </c>
      <c r="BB68" s="4" t="s">
        <v>14160</v>
      </c>
      <c r="BC68" s="4" t="s">
        <v>14161</v>
      </c>
      <c r="BD68" s="4" t="s">
        <v>14116</v>
      </c>
    </row>
    <row r="69" spans="1:56" x14ac:dyDescent="0.25">
      <c r="A69" s="1" t="str">
        <f t="shared" si="4"/>
        <v/>
      </c>
      <c r="B69" s="28">
        <v>0</v>
      </c>
      <c r="C69" s="88"/>
      <c r="D69" s="29"/>
      <c r="E69" s="89"/>
      <c r="F69" s="30"/>
      <c r="G69" s="3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4"/>
      <c r="T69" s="33"/>
      <c r="U69" s="33"/>
      <c r="V69" s="33"/>
      <c r="W69" s="33"/>
      <c r="X69" s="101"/>
      <c r="Y69" s="101"/>
      <c r="Z69" s="107" t="str">
        <f t="shared" si="6"/>
        <v/>
      </c>
      <c r="AA69" s="101" t="str">
        <f t="shared" si="7"/>
        <v/>
      </c>
      <c r="AB69" s="35"/>
      <c r="AC69" s="36"/>
      <c r="AD69" s="21"/>
      <c r="AE69" s="103"/>
      <c r="AF69" s="22"/>
      <c r="AG69" s="22"/>
      <c r="AY69" t="s">
        <v>14162</v>
      </c>
      <c r="AZ69" s="4" t="s">
        <v>14163</v>
      </c>
      <c r="BA69" s="4" t="s">
        <v>14164</v>
      </c>
      <c r="BB69" s="4" t="s">
        <v>14163</v>
      </c>
      <c r="BC69" s="4" t="s">
        <v>14164</v>
      </c>
      <c r="BD69" s="4" t="s">
        <v>14116</v>
      </c>
    </row>
    <row r="70" spans="1:56" x14ac:dyDescent="0.25">
      <c r="A70" s="1" t="str">
        <f t="shared" si="4"/>
        <v/>
      </c>
      <c r="B70" s="28">
        <v>0</v>
      </c>
      <c r="C70" s="88"/>
      <c r="D70" s="29"/>
      <c r="E70" s="89"/>
      <c r="F70" s="30"/>
      <c r="G70" s="38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4"/>
      <c r="T70" s="33"/>
      <c r="U70" s="33"/>
      <c r="V70" s="33"/>
      <c r="W70" s="33"/>
      <c r="X70" s="101"/>
      <c r="Y70" s="101"/>
      <c r="Z70" s="107" t="str">
        <f t="shared" si="6"/>
        <v/>
      </c>
      <c r="AA70" s="101" t="str">
        <f t="shared" si="7"/>
        <v/>
      </c>
      <c r="AB70" s="35"/>
      <c r="AC70" s="36"/>
      <c r="AD70" s="21"/>
      <c r="AE70" s="103"/>
      <c r="AF70" s="22"/>
      <c r="AG70" s="22"/>
      <c r="AY70" t="s">
        <v>14165</v>
      </c>
      <c r="AZ70" s="4" t="s">
        <v>14166</v>
      </c>
      <c r="BA70" s="4" t="s">
        <v>14167</v>
      </c>
      <c r="BB70" s="4" t="s">
        <v>14166</v>
      </c>
      <c r="BC70" s="4" t="s">
        <v>14167</v>
      </c>
      <c r="BD70" s="4" t="s">
        <v>14116</v>
      </c>
    </row>
    <row r="71" spans="1:56" x14ac:dyDescent="0.25">
      <c r="A71" s="1" t="str">
        <f t="shared" si="4"/>
        <v/>
      </c>
      <c r="B71" s="28">
        <v>0</v>
      </c>
      <c r="C71" s="88"/>
      <c r="D71" s="29"/>
      <c r="E71" s="89"/>
      <c r="F71" s="30"/>
      <c r="G71" s="38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4"/>
      <c r="T71" s="33"/>
      <c r="U71" s="33"/>
      <c r="V71" s="33"/>
      <c r="W71" s="33"/>
      <c r="X71" s="101"/>
      <c r="Y71" s="101"/>
      <c r="Z71" s="107" t="str">
        <f t="shared" si="6"/>
        <v/>
      </c>
      <c r="AA71" s="101" t="str">
        <f t="shared" si="7"/>
        <v/>
      </c>
      <c r="AB71" s="35"/>
      <c r="AC71" s="36"/>
      <c r="AD71" s="21"/>
      <c r="AE71" s="103"/>
      <c r="AF71" s="22"/>
      <c r="AG71" s="22"/>
      <c r="AY71" t="s">
        <v>14168</v>
      </c>
      <c r="AZ71" s="4" t="s">
        <v>14169</v>
      </c>
      <c r="BA71" s="4" t="s">
        <v>14170</v>
      </c>
      <c r="BB71" s="4" t="s">
        <v>14169</v>
      </c>
      <c r="BC71" s="4" t="s">
        <v>14170</v>
      </c>
      <c r="BD71" s="4" t="s">
        <v>14116</v>
      </c>
    </row>
    <row r="72" spans="1:56" x14ac:dyDescent="0.25">
      <c r="A72" s="1" t="str">
        <f t="shared" si="4"/>
        <v/>
      </c>
      <c r="B72" s="28">
        <v>0</v>
      </c>
      <c r="C72" s="88"/>
      <c r="D72" s="29"/>
      <c r="E72" s="89"/>
      <c r="F72" s="30"/>
      <c r="G72" s="38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  <c r="T72" s="33"/>
      <c r="U72" s="33"/>
      <c r="V72" s="33"/>
      <c r="W72" s="33"/>
      <c r="X72" s="101"/>
      <c r="Y72" s="101"/>
      <c r="Z72" s="107" t="str">
        <f t="shared" si="6"/>
        <v/>
      </c>
      <c r="AA72" s="101" t="str">
        <f t="shared" si="7"/>
        <v/>
      </c>
      <c r="AB72" s="35"/>
      <c r="AC72" s="36"/>
      <c r="AD72" s="21"/>
      <c r="AE72" s="103"/>
      <c r="AF72" s="22"/>
      <c r="AG72" s="22"/>
      <c r="AY72" t="s">
        <v>14171</v>
      </c>
      <c r="AZ72" s="4" t="s">
        <v>14172</v>
      </c>
      <c r="BA72" s="4" t="s">
        <v>14173</v>
      </c>
      <c r="BB72" s="4" t="s">
        <v>14172</v>
      </c>
      <c r="BC72" s="4" t="s">
        <v>14173</v>
      </c>
      <c r="BD72" s="4" t="s">
        <v>14116</v>
      </c>
    </row>
    <row r="73" spans="1:56" x14ac:dyDescent="0.25">
      <c r="A73" s="1" t="str">
        <f t="shared" si="4"/>
        <v/>
      </c>
      <c r="B73" s="28">
        <v>0</v>
      </c>
      <c r="C73" s="88"/>
      <c r="D73" s="29"/>
      <c r="E73" s="89"/>
      <c r="F73" s="30"/>
      <c r="G73" s="38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4"/>
      <c r="T73" s="33"/>
      <c r="U73" s="33"/>
      <c r="V73" s="33"/>
      <c r="W73" s="33"/>
      <c r="X73" s="101"/>
      <c r="Y73" s="101"/>
      <c r="Z73" s="107" t="str">
        <f t="shared" si="6"/>
        <v/>
      </c>
      <c r="AA73" s="101" t="str">
        <f t="shared" si="7"/>
        <v/>
      </c>
      <c r="AB73" s="35"/>
      <c r="AC73" s="36"/>
      <c r="AD73" s="21"/>
      <c r="AE73" s="103"/>
      <c r="AF73" s="22"/>
      <c r="AG73" s="22"/>
      <c r="AY73" t="s">
        <v>14174</v>
      </c>
      <c r="AZ73" s="4" t="s">
        <v>14175</v>
      </c>
      <c r="BA73" s="4" t="s">
        <v>14176</v>
      </c>
      <c r="BB73" s="4" t="s">
        <v>14175</v>
      </c>
      <c r="BC73" s="4" t="s">
        <v>14176</v>
      </c>
      <c r="BD73" s="4" t="s">
        <v>14116</v>
      </c>
    </row>
    <row r="74" spans="1:56" x14ac:dyDescent="0.25">
      <c r="A74" s="1" t="str">
        <f t="shared" si="4"/>
        <v/>
      </c>
      <c r="B74" s="28">
        <v>0</v>
      </c>
      <c r="C74" s="88"/>
      <c r="D74" s="29"/>
      <c r="E74" s="89"/>
      <c r="F74" s="30"/>
      <c r="G74" s="38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  <c r="T74" s="33"/>
      <c r="U74" s="33"/>
      <c r="V74" s="33"/>
      <c r="W74" s="33"/>
      <c r="X74" s="101"/>
      <c r="Y74" s="101"/>
      <c r="Z74" s="107" t="str">
        <f t="shared" si="6"/>
        <v/>
      </c>
      <c r="AA74" s="101" t="str">
        <f t="shared" si="7"/>
        <v/>
      </c>
      <c r="AB74" s="35"/>
      <c r="AC74" s="36"/>
      <c r="AD74" s="21"/>
      <c r="AE74" s="103"/>
      <c r="AF74" s="22"/>
      <c r="AG74" s="22"/>
      <c r="AY74" t="s">
        <v>14177</v>
      </c>
      <c r="AZ74" s="4" t="s">
        <v>14178</v>
      </c>
      <c r="BA74" s="4" t="s">
        <v>14179</v>
      </c>
      <c r="BB74" s="4" t="s">
        <v>14178</v>
      </c>
      <c r="BC74" s="4" t="s">
        <v>14179</v>
      </c>
      <c r="BD74" s="4" t="s">
        <v>14116</v>
      </c>
    </row>
    <row r="75" spans="1:56" x14ac:dyDescent="0.25">
      <c r="A75" s="1" t="str">
        <f t="shared" si="4"/>
        <v/>
      </c>
      <c r="B75" s="28">
        <v>0</v>
      </c>
      <c r="C75" s="88"/>
      <c r="D75" s="29"/>
      <c r="E75" s="89"/>
      <c r="F75" s="30"/>
      <c r="G75" s="38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4"/>
      <c r="T75" s="33"/>
      <c r="U75" s="33"/>
      <c r="V75" s="33"/>
      <c r="W75" s="33"/>
      <c r="X75" s="101"/>
      <c r="Y75" s="101"/>
      <c r="Z75" s="107" t="str">
        <f t="shared" si="6"/>
        <v/>
      </c>
      <c r="AA75" s="101" t="str">
        <f t="shared" si="7"/>
        <v/>
      </c>
      <c r="AB75" s="35"/>
      <c r="AC75" s="36"/>
      <c r="AD75" s="21"/>
      <c r="AE75" s="103"/>
      <c r="AF75" s="22"/>
      <c r="AG75" s="22"/>
      <c r="AY75" t="s">
        <v>14180</v>
      </c>
      <c r="AZ75" s="4" t="s">
        <v>14181</v>
      </c>
      <c r="BA75" s="4" t="s">
        <v>14182</v>
      </c>
      <c r="BB75" s="4" t="s">
        <v>14181</v>
      </c>
      <c r="BC75" s="4" t="s">
        <v>14182</v>
      </c>
      <c r="BD75" s="4" t="s">
        <v>14116</v>
      </c>
    </row>
    <row r="76" spans="1:56" x14ac:dyDescent="0.25">
      <c r="A76" s="1" t="str">
        <f t="shared" si="4"/>
        <v/>
      </c>
      <c r="B76" s="28">
        <v>0</v>
      </c>
      <c r="C76" s="88"/>
      <c r="D76" s="29"/>
      <c r="E76" s="89"/>
      <c r="F76" s="30"/>
      <c r="G76" s="38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  <c r="T76" s="33"/>
      <c r="U76" s="33"/>
      <c r="V76" s="33"/>
      <c r="W76" s="33"/>
      <c r="X76" s="101"/>
      <c r="Y76" s="101"/>
      <c r="Z76" s="107" t="str">
        <f t="shared" si="6"/>
        <v/>
      </c>
      <c r="AA76" s="101" t="str">
        <f t="shared" si="7"/>
        <v/>
      </c>
      <c r="AB76" s="35"/>
      <c r="AC76" s="36"/>
      <c r="AD76" s="21"/>
      <c r="AE76" s="103"/>
      <c r="AF76" s="22"/>
      <c r="AG76" s="22"/>
      <c r="AY76" t="s">
        <v>14183</v>
      </c>
      <c r="AZ76" s="4" t="s">
        <v>14184</v>
      </c>
      <c r="BA76" s="4" t="s">
        <v>14185</v>
      </c>
      <c r="BB76" s="4" t="s">
        <v>14184</v>
      </c>
      <c r="BC76" s="4" t="s">
        <v>14185</v>
      </c>
      <c r="BD76" s="4" t="s">
        <v>14116</v>
      </c>
    </row>
    <row r="77" spans="1:56" x14ac:dyDescent="0.25">
      <c r="A77" s="1" t="str">
        <f t="shared" si="4"/>
        <v/>
      </c>
      <c r="B77" s="28">
        <v>0</v>
      </c>
      <c r="C77" s="88"/>
      <c r="D77" s="29"/>
      <c r="E77" s="89"/>
      <c r="F77" s="30"/>
      <c r="G77" s="38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4"/>
      <c r="T77" s="33"/>
      <c r="U77" s="33"/>
      <c r="V77" s="33"/>
      <c r="W77" s="33"/>
      <c r="X77" s="101"/>
      <c r="Y77" s="101"/>
      <c r="Z77" s="107" t="str">
        <f t="shared" si="6"/>
        <v/>
      </c>
      <c r="AA77" s="101" t="str">
        <f t="shared" si="7"/>
        <v/>
      </c>
      <c r="AB77" s="35"/>
      <c r="AC77" s="36"/>
      <c r="AD77" s="21"/>
      <c r="AE77" s="103"/>
      <c r="AF77" s="22"/>
      <c r="AG77" s="22"/>
      <c r="AY77" t="s">
        <v>14186</v>
      </c>
      <c r="AZ77" s="4" t="s">
        <v>14187</v>
      </c>
      <c r="BA77" s="4" t="s">
        <v>14188</v>
      </c>
      <c r="BB77" s="4" t="s">
        <v>14187</v>
      </c>
      <c r="BC77" s="4" t="s">
        <v>14188</v>
      </c>
      <c r="BD77" s="4" t="s">
        <v>14116</v>
      </c>
    </row>
    <row r="78" spans="1:56" x14ac:dyDescent="0.25">
      <c r="A78" s="1" t="str">
        <f t="shared" si="4"/>
        <v/>
      </c>
      <c r="B78" s="28">
        <v>0</v>
      </c>
      <c r="C78" s="88"/>
      <c r="D78" s="29"/>
      <c r="E78" s="89"/>
      <c r="F78" s="30"/>
      <c r="G78" s="38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4"/>
      <c r="T78" s="33"/>
      <c r="U78" s="33"/>
      <c r="V78" s="33"/>
      <c r="W78" s="33"/>
      <c r="X78" s="101"/>
      <c r="Y78" s="101"/>
      <c r="Z78" s="107" t="str">
        <f t="shared" si="6"/>
        <v/>
      </c>
      <c r="AA78" s="101" t="str">
        <f t="shared" si="7"/>
        <v/>
      </c>
      <c r="AB78" s="35"/>
      <c r="AC78" s="36"/>
      <c r="AD78" s="21"/>
      <c r="AE78" s="103"/>
      <c r="AF78" s="22"/>
      <c r="AG78" s="22"/>
      <c r="AY78" t="s">
        <v>14189</v>
      </c>
      <c r="AZ78" s="4" t="s">
        <v>14190</v>
      </c>
      <c r="BA78" s="4" t="s">
        <v>14191</v>
      </c>
      <c r="BB78" s="4" t="s">
        <v>14190</v>
      </c>
      <c r="BC78" s="4" t="s">
        <v>14191</v>
      </c>
      <c r="BD78" s="4" t="s">
        <v>14116</v>
      </c>
    </row>
    <row r="79" spans="1:56" x14ac:dyDescent="0.25">
      <c r="A79" s="1" t="str">
        <f t="shared" si="4"/>
        <v/>
      </c>
      <c r="B79" s="28">
        <v>0</v>
      </c>
      <c r="C79" s="88"/>
      <c r="D79" s="29"/>
      <c r="E79" s="89"/>
      <c r="F79" s="30"/>
      <c r="G79" s="38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4"/>
      <c r="T79" s="33"/>
      <c r="U79" s="33"/>
      <c r="V79" s="33"/>
      <c r="W79" s="33"/>
      <c r="X79" s="101"/>
      <c r="Y79" s="101"/>
      <c r="Z79" s="107" t="str">
        <f t="shared" si="6"/>
        <v/>
      </c>
      <c r="AA79" s="101" t="str">
        <f t="shared" si="7"/>
        <v/>
      </c>
      <c r="AB79" s="35"/>
      <c r="AC79" s="36"/>
      <c r="AD79" s="21"/>
      <c r="AE79" s="103"/>
      <c r="AF79" s="22"/>
      <c r="AG79" s="22"/>
      <c r="AY79" t="s">
        <v>14192</v>
      </c>
      <c r="AZ79" s="4" t="s">
        <v>14193</v>
      </c>
      <c r="BA79" s="4" t="s">
        <v>14194</v>
      </c>
      <c r="BB79" s="4" t="s">
        <v>14193</v>
      </c>
      <c r="BC79" s="4" t="s">
        <v>14194</v>
      </c>
      <c r="BD79" s="4" t="s">
        <v>14116</v>
      </c>
    </row>
    <row r="80" spans="1:56" x14ac:dyDescent="0.25">
      <c r="A80" s="1" t="str">
        <f t="shared" si="4"/>
        <v/>
      </c>
      <c r="B80" s="28">
        <v>0</v>
      </c>
      <c r="C80" s="88"/>
      <c r="D80" s="29"/>
      <c r="E80" s="89"/>
      <c r="F80" s="30"/>
      <c r="G80" s="38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4"/>
      <c r="T80" s="33"/>
      <c r="U80" s="33"/>
      <c r="V80" s="33"/>
      <c r="W80" s="33"/>
      <c r="X80" s="101"/>
      <c r="Y80" s="101"/>
      <c r="Z80" s="107" t="str">
        <f t="shared" si="6"/>
        <v/>
      </c>
      <c r="AA80" s="101" t="str">
        <f t="shared" si="7"/>
        <v/>
      </c>
      <c r="AB80" s="35"/>
      <c r="AC80" s="36"/>
      <c r="AD80" s="21"/>
      <c r="AE80" s="103"/>
      <c r="AF80" s="22"/>
      <c r="AG80" s="22"/>
      <c r="AY80" t="s">
        <v>14195</v>
      </c>
      <c r="AZ80" s="4" t="s">
        <v>14196</v>
      </c>
      <c r="BA80" s="4" t="s">
        <v>14197</v>
      </c>
      <c r="BB80" s="4" t="s">
        <v>14196</v>
      </c>
      <c r="BC80" s="4" t="s">
        <v>14197</v>
      </c>
      <c r="BD80" s="4" t="s">
        <v>14116</v>
      </c>
    </row>
    <row r="81" spans="1:56" x14ac:dyDescent="0.25">
      <c r="A81" s="1" t="str">
        <f t="shared" ref="A81:A112" si="8">IF(P282=1,"No Site Selected","")</f>
        <v/>
      </c>
      <c r="B81" s="28">
        <v>0</v>
      </c>
      <c r="C81" s="88"/>
      <c r="D81" s="29"/>
      <c r="E81" s="89"/>
      <c r="F81" s="30"/>
      <c r="G81" s="38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  <c r="T81" s="33"/>
      <c r="U81" s="33"/>
      <c r="V81" s="33"/>
      <c r="W81" s="33"/>
      <c r="X81" s="101"/>
      <c r="Y81" s="101"/>
      <c r="Z81" s="107" t="str">
        <f t="shared" si="6"/>
        <v/>
      </c>
      <c r="AA81" s="101" t="str">
        <f t="shared" si="7"/>
        <v/>
      </c>
      <c r="AB81" s="35"/>
      <c r="AC81" s="36"/>
      <c r="AD81" s="21"/>
      <c r="AE81" s="103"/>
      <c r="AF81" s="22"/>
      <c r="AG81" s="22"/>
      <c r="AY81" t="s">
        <v>14198</v>
      </c>
      <c r="AZ81" s="4" t="s">
        <v>14199</v>
      </c>
      <c r="BA81" s="4" t="s">
        <v>14200</v>
      </c>
      <c r="BB81" s="4" t="s">
        <v>14199</v>
      </c>
      <c r="BC81" s="4" t="s">
        <v>14200</v>
      </c>
      <c r="BD81" s="4" t="s">
        <v>14116</v>
      </c>
    </row>
    <row r="82" spans="1:56" x14ac:dyDescent="0.25">
      <c r="A82" s="1" t="str">
        <f t="shared" si="8"/>
        <v/>
      </c>
      <c r="B82" s="28">
        <v>0</v>
      </c>
      <c r="C82" s="88"/>
      <c r="D82" s="29"/>
      <c r="E82" s="89"/>
      <c r="F82" s="30"/>
      <c r="G82" s="38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4"/>
      <c r="T82" s="33"/>
      <c r="U82" s="33"/>
      <c r="V82" s="33"/>
      <c r="W82" s="33"/>
      <c r="X82" s="101"/>
      <c r="Y82" s="101"/>
      <c r="Z82" s="107" t="str">
        <f t="shared" si="6"/>
        <v/>
      </c>
      <c r="AA82" s="101" t="str">
        <f t="shared" si="7"/>
        <v/>
      </c>
      <c r="AB82" s="35"/>
      <c r="AC82" s="36"/>
      <c r="AD82" s="21"/>
      <c r="AE82" s="103"/>
      <c r="AF82" s="22"/>
      <c r="AG82" s="22"/>
      <c r="AY82" t="s">
        <v>14201</v>
      </c>
      <c r="AZ82" s="4" t="s">
        <v>14202</v>
      </c>
      <c r="BA82" s="4" t="s">
        <v>14203</v>
      </c>
      <c r="BB82" s="4" t="s">
        <v>14202</v>
      </c>
      <c r="BC82" s="4" t="s">
        <v>14203</v>
      </c>
      <c r="BD82" s="4" t="s">
        <v>14116</v>
      </c>
    </row>
    <row r="83" spans="1:56" x14ac:dyDescent="0.25">
      <c r="A83" s="1" t="str">
        <f t="shared" si="8"/>
        <v/>
      </c>
      <c r="B83" s="28">
        <v>0</v>
      </c>
      <c r="C83" s="88"/>
      <c r="D83" s="29"/>
      <c r="E83" s="89"/>
      <c r="F83" s="30"/>
      <c r="G83" s="38"/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  <c r="T83" s="33"/>
      <c r="U83" s="33"/>
      <c r="V83" s="33"/>
      <c r="W83" s="33"/>
      <c r="X83" s="101"/>
      <c r="Y83" s="101"/>
      <c r="Z83" s="107" t="str">
        <f t="shared" si="6"/>
        <v/>
      </c>
      <c r="AA83" s="101" t="str">
        <f t="shared" si="7"/>
        <v/>
      </c>
      <c r="AB83" s="35"/>
      <c r="AC83" s="36"/>
      <c r="AD83" s="21"/>
      <c r="AE83" s="103"/>
      <c r="AF83" s="22"/>
      <c r="AG83" s="22"/>
      <c r="AY83" t="s">
        <v>14204</v>
      </c>
      <c r="AZ83" s="4" t="s">
        <v>14205</v>
      </c>
      <c r="BA83" s="4" t="s">
        <v>14206</v>
      </c>
      <c r="BB83" s="4" t="s">
        <v>14205</v>
      </c>
      <c r="BC83" s="4" t="s">
        <v>14206</v>
      </c>
      <c r="BD83" s="4" t="s">
        <v>14116</v>
      </c>
    </row>
    <row r="84" spans="1:56" x14ac:dyDescent="0.25">
      <c r="A84" s="1" t="str">
        <f t="shared" si="8"/>
        <v/>
      </c>
      <c r="B84" s="28">
        <v>0</v>
      </c>
      <c r="C84" s="88"/>
      <c r="D84" s="29"/>
      <c r="E84" s="89"/>
      <c r="F84" s="30"/>
      <c r="G84" s="38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4"/>
      <c r="T84" s="33"/>
      <c r="U84" s="33"/>
      <c r="V84" s="33"/>
      <c r="W84" s="33"/>
      <c r="X84" s="101"/>
      <c r="Y84" s="101"/>
      <c r="Z84" s="107" t="str">
        <f t="shared" si="6"/>
        <v/>
      </c>
      <c r="AA84" s="101" t="str">
        <f t="shared" si="7"/>
        <v/>
      </c>
      <c r="AB84" s="35"/>
      <c r="AC84" s="36"/>
      <c r="AD84" s="21"/>
      <c r="AE84" s="103"/>
      <c r="AF84" s="22"/>
      <c r="AG84" s="22"/>
      <c r="AY84" t="s">
        <v>14207</v>
      </c>
      <c r="AZ84" s="4" t="s">
        <v>14208</v>
      </c>
      <c r="BA84" s="4" t="s">
        <v>14209</v>
      </c>
      <c r="BB84" s="4" t="s">
        <v>14208</v>
      </c>
      <c r="BC84" s="4" t="s">
        <v>14209</v>
      </c>
      <c r="BD84" s="4" t="s">
        <v>14116</v>
      </c>
    </row>
    <row r="85" spans="1:56" x14ac:dyDescent="0.25">
      <c r="A85" s="1" t="str">
        <f t="shared" si="8"/>
        <v/>
      </c>
      <c r="B85" s="28">
        <v>0</v>
      </c>
      <c r="C85" s="88"/>
      <c r="D85" s="29"/>
      <c r="E85" s="89"/>
      <c r="F85" s="30"/>
      <c r="G85" s="38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  <c r="T85" s="33"/>
      <c r="U85" s="33"/>
      <c r="V85" s="33"/>
      <c r="W85" s="33"/>
      <c r="X85" s="101"/>
      <c r="Y85" s="101"/>
      <c r="Z85" s="107" t="str">
        <f t="shared" si="6"/>
        <v/>
      </c>
      <c r="AA85" s="101" t="str">
        <f t="shared" si="7"/>
        <v/>
      </c>
      <c r="AB85" s="35"/>
      <c r="AC85" s="36"/>
      <c r="AD85" s="21"/>
      <c r="AE85" s="103"/>
      <c r="AF85" s="22"/>
      <c r="AG85" s="22"/>
      <c r="AY85" t="s">
        <v>14210</v>
      </c>
      <c r="AZ85" s="4" t="s">
        <v>14211</v>
      </c>
      <c r="BA85" s="4" t="s">
        <v>14212</v>
      </c>
      <c r="BB85" s="4" t="s">
        <v>14211</v>
      </c>
      <c r="BC85" s="4" t="s">
        <v>14212</v>
      </c>
      <c r="BD85" s="4" t="s">
        <v>14116</v>
      </c>
    </row>
    <row r="86" spans="1:56" x14ac:dyDescent="0.25">
      <c r="A86" s="1" t="str">
        <f t="shared" si="8"/>
        <v/>
      </c>
      <c r="B86" s="28">
        <v>0</v>
      </c>
      <c r="C86" s="88"/>
      <c r="D86" s="29"/>
      <c r="E86" s="89"/>
      <c r="F86" s="30"/>
      <c r="G86" s="38"/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4"/>
      <c r="T86" s="33"/>
      <c r="U86" s="33"/>
      <c r="V86" s="33"/>
      <c r="W86" s="33"/>
      <c r="X86" s="101"/>
      <c r="Y86" s="101"/>
      <c r="Z86" s="107" t="str">
        <f t="shared" si="6"/>
        <v/>
      </c>
      <c r="AA86" s="101" t="str">
        <f t="shared" si="7"/>
        <v/>
      </c>
      <c r="AB86" s="35"/>
      <c r="AC86" s="36"/>
      <c r="AD86" s="21"/>
      <c r="AE86" s="103"/>
      <c r="AF86" s="22"/>
      <c r="AG86" s="22"/>
      <c r="AY86" t="s">
        <v>14213</v>
      </c>
      <c r="AZ86" s="4" t="s">
        <v>14214</v>
      </c>
      <c r="BA86" s="4" t="s">
        <v>14215</v>
      </c>
      <c r="BB86" s="4" t="s">
        <v>14214</v>
      </c>
      <c r="BC86" s="4" t="s">
        <v>14215</v>
      </c>
      <c r="BD86" s="4" t="s">
        <v>14116</v>
      </c>
    </row>
    <row r="87" spans="1:56" x14ac:dyDescent="0.25">
      <c r="A87" s="1" t="str">
        <f t="shared" si="8"/>
        <v/>
      </c>
      <c r="B87" s="28">
        <v>0</v>
      </c>
      <c r="C87" s="88"/>
      <c r="D87" s="29"/>
      <c r="E87" s="89"/>
      <c r="F87" s="30"/>
      <c r="G87" s="38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4"/>
      <c r="T87" s="33"/>
      <c r="U87" s="33"/>
      <c r="V87" s="33"/>
      <c r="W87" s="33"/>
      <c r="X87" s="101"/>
      <c r="Y87" s="101"/>
      <c r="Z87" s="107" t="str">
        <f t="shared" si="6"/>
        <v/>
      </c>
      <c r="AA87" s="101" t="str">
        <f t="shared" si="7"/>
        <v/>
      </c>
      <c r="AB87" s="35"/>
      <c r="AC87" s="36"/>
      <c r="AD87" s="21"/>
      <c r="AE87" s="103"/>
      <c r="AF87" s="22"/>
      <c r="AG87" s="22"/>
      <c r="AY87" t="s">
        <v>14216</v>
      </c>
      <c r="AZ87" s="4" t="s">
        <v>14217</v>
      </c>
      <c r="BA87" s="4" t="s">
        <v>14218</v>
      </c>
      <c r="BB87" s="4" t="s">
        <v>14217</v>
      </c>
      <c r="BC87" s="4" t="s">
        <v>14218</v>
      </c>
      <c r="BD87" s="4" t="s">
        <v>14116</v>
      </c>
    </row>
    <row r="88" spans="1:56" x14ac:dyDescent="0.25">
      <c r="A88" s="1" t="str">
        <f t="shared" si="8"/>
        <v/>
      </c>
      <c r="B88" s="28">
        <v>0</v>
      </c>
      <c r="C88" s="88"/>
      <c r="D88" s="29"/>
      <c r="E88" s="89"/>
      <c r="F88" s="30"/>
      <c r="G88" s="38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4"/>
      <c r="T88" s="33"/>
      <c r="U88" s="33"/>
      <c r="V88" s="33"/>
      <c r="W88" s="33"/>
      <c r="X88" s="101"/>
      <c r="Y88" s="101"/>
      <c r="Z88" s="107" t="str">
        <f t="shared" si="6"/>
        <v/>
      </c>
      <c r="AA88" s="101" t="str">
        <f t="shared" si="7"/>
        <v/>
      </c>
      <c r="AB88" s="35"/>
      <c r="AC88" s="36"/>
      <c r="AD88" s="21"/>
      <c r="AE88" s="103"/>
      <c r="AF88" s="22"/>
      <c r="AG88" s="22"/>
      <c r="AY88" t="s">
        <v>14219</v>
      </c>
      <c r="AZ88" s="4" t="s">
        <v>14220</v>
      </c>
      <c r="BA88" s="4" t="s">
        <v>14221</v>
      </c>
      <c r="BB88" s="4" t="s">
        <v>14220</v>
      </c>
      <c r="BC88" s="4" t="s">
        <v>14221</v>
      </c>
      <c r="BD88" s="4" t="s">
        <v>14116</v>
      </c>
    </row>
    <row r="89" spans="1:56" x14ac:dyDescent="0.25">
      <c r="A89" s="1" t="str">
        <f t="shared" si="8"/>
        <v/>
      </c>
      <c r="B89" s="28">
        <v>0</v>
      </c>
      <c r="C89" s="88"/>
      <c r="D89" s="29"/>
      <c r="E89" s="89"/>
      <c r="F89" s="30"/>
      <c r="G89" s="38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4"/>
      <c r="T89" s="33"/>
      <c r="U89" s="33"/>
      <c r="V89" s="33"/>
      <c r="W89" s="33"/>
      <c r="X89" s="101"/>
      <c r="Y89" s="101"/>
      <c r="Z89" s="107" t="str">
        <f t="shared" si="6"/>
        <v/>
      </c>
      <c r="AA89" s="101" t="str">
        <f t="shared" si="7"/>
        <v/>
      </c>
      <c r="AB89" s="35"/>
      <c r="AC89" s="36"/>
      <c r="AD89" s="21"/>
      <c r="AE89" s="103"/>
      <c r="AF89" s="22"/>
      <c r="AG89" s="22"/>
      <c r="AY89" t="s">
        <v>14222</v>
      </c>
      <c r="AZ89" s="4" t="s">
        <v>14223</v>
      </c>
      <c r="BA89" s="4" t="s">
        <v>14224</v>
      </c>
      <c r="BB89" s="4" t="s">
        <v>14223</v>
      </c>
      <c r="BC89" s="4" t="s">
        <v>14224</v>
      </c>
      <c r="BD89" s="4" t="s">
        <v>14116</v>
      </c>
    </row>
    <row r="90" spans="1:56" x14ac:dyDescent="0.25">
      <c r="A90" s="1" t="str">
        <f t="shared" si="8"/>
        <v/>
      </c>
      <c r="B90" s="28">
        <v>0</v>
      </c>
      <c r="C90" s="88"/>
      <c r="D90" s="29"/>
      <c r="E90" s="89"/>
      <c r="F90" s="30"/>
      <c r="G90" s="38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  <c r="T90" s="33"/>
      <c r="U90" s="33"/>
      <c r="V90" s="33"/>
      <c r="W90" s="33"/>
      <c r="X90" s="101"/>
      <c r="Y90" s="101"/>
      <c r="Z90" s="107" t="str">
        <f t="shared" si="6"/>
        <v/>
      </c>
      <c r="AA90" s="101" t="str">
        <f t="shared" si="7"/>
        <v/>
      </c>
      <c r="AB90" s="35"/>
      <c r="AC90" s="36"/>
      <c r="AD90" s="21"/>
      <c r="AE90" s="103"/>
      <c r="AF90" s="22"/>
      <c r="AG90" s="22"/>
      <c r="AY90" t="s">
        <v>14225</v>
      </c>
      <c r="AZ90" s="4" t="s">
        <v>14226</v>
      </c>
      <c r="BA90" s="4" t="s">
        <v>14227</v>
      </c>
      <c r="BB90" s="4" t="s">
        <v>14226</v>
      </c>
      <c r="BC90" s="4" t="s">
        <v>14227</v>
      </c>
      <c r="BD90" s="4" t="s">
        <v>14116</v>
      </c>
    </row>
    <row r="91" spans="1:56" x14ac:dyDescent="0.25">
      <c r="A91" s="1" t="str">
        <f t="shared" si="8"/>
        <v/>
      </c>
      <c r="B91" s="28">
        <v>0</v>
      </c>
      <c r="C91" s="88"/>
      <c r="D91" s="29"/>
      <c r="E91" s="89"/>
      <c r="F91" s="30"/>
      <c r="G91" s="38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4"/>
      <c r="T91" s="33"/>
      <c r="U91" s="33"/>
      <c r="V91" s="33"/>
      <c r="W91" s="33"/>
      <c r="X91" s="101"/>
      <c r="Y91" s="101"/>
      <c r="Z91" s="107" t="str">
        <f t="shared" si="6"/>
        <v/>
      </c>
      <c r="AA91" s="101" t="str">
        <f t="shared" si="7"/>
        <v/>
      </c>
      <c r="AB91" s="35"/>
      <c r="AC91" s="36"/>
      <c r="AD91" s="21"/>
      <c r="AE91" s="103"/>
      <c r="AF91" s="22"/>
      <c r="AG91" s="22"/>
      <c r="AY91" t="s">
        <v>14228</v>
      </c>
      <c r="AZ91" s="4" t="s">
        <v>14229</v>
      </c>
      <c r="BA91" s="4" t="s">
        <v>14230</v>
      </c>
      <c r="BB91" s="4" t="s">
        <v>14229</v>
      </c>
      <c r="BC91" s="4" t="s">
        <v>14230</v>
      </c>
      <c r="BD91" s="4" t="s">
        <v>14116</v>
      </c>
    </row>
    <row r="92" spans="1:56" x14ac:dyDescent="0.25">
      <c r="A92" s="1" t="str">
        <f t="shared" si="8"/>
        <v/>
      </c>
      <c r="B92" s="28">
        <v>0</v>
      </c>
      <c r="C92" s="88"/>
      <c r="D92" s="29"/>
      <c r="E92" s="89"/>
      <c r="F92" s="30"/>
      <c r="G92" s="38"/>
      <c r="H92" s="31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  <c r="T92" s="33"/>
      <c r="U92" s="33"/>
      <c r="V92" s="33"/>
      <c r="W92" s="33"/>
      <c r="X92" s="101"/>
      <c r="Y92" s="101"/>
      <c r="Z92" s="107" t="str">
        <f t="shared" si="6"/>
        <v/>
      </c>
      <c r="AA92" s="101" t="str">
        <f t="shared" si="7"/>
        <v/>
      </c>
      <c r="AB92" s="35"/>
      <c r="AC92" s="36"/>
      <c r="AD92" s="21"/>
      <c r="AE92" s="103"/>
      <c r="AF92" s="22"/>
      <c r="AG92" s="22"/>
      <c r="AY92" t="s">
        <v>14231</v>
      </c>
      <c r="AZ92" s="4" t="s">
        <v>14232</v>
      </c>
      <c r="BA92" s="4" t="s">
        <v>14233</v>
      </c>
      <c r="BB92" s="4" t="s">
        <v>14232</v>
      </c>
      <c r="BC92" s="4" t="s">
        <v>14233</v>
      </c>
      <c r="BD92" s="4" t="s">
        <v>14116</v>
      </c>
    </row>
    <row r="93" spans="1:56" x14ac:dyDescent="0.25">
      <c r="A93" s="1" t="str">
        <f t="shared" si="8"/>
        <v/>
      </c>
      <c r="B93" s="28">
        <v>0</v>
      </c>
      <c r="C93" s="88"/>
      <c r="D93" s="29"/>
      <c r="E93" s="89"/>
      <c r="F93" s="30"/>
      <c r="G93" s="38"/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4"/>
      <c r="T93" s="33"/>
      <c r="U93" s="33"/>
      <c r="V93" s="33"/>
      <c r="W93" s="33"/>
      <c r="X93" s="101"/>
      <c r="Y93" s="101"/>
      <c r="Z93" s="107" t="str">
        <f t="shared" si="6"/>
        <v/>
      </c>
      <c r="AA93" s="101" t="str">
        <f t="shared" si="7"/>
        <v/>
      </c>
      <c r="AB93" s="35"/>
      <c r="AC93" s="36"/>
      <c r="AD93" s="21"/>
      <c r="AE93" s="103"/>
      <c r="AF93" s="22"/>
      <c r="AG93" s="22"/>
      <c r="AY93" t="s">
        <v>14234</v>
      </c>
      <c r="AZ93" s="4" t="s">
        <v>14235</v>
      </c>
      <c r="BA93" s="4" t="s">
        <v>14236</v>
      </c>
      <c r="BB93" s="4" t="s">
        <v>14235</v>
      </c>
      <c r="BC93" s="4" t="s">
        <v>14236</v>
      </c>
      <c r="BD93" s="4" t="s">
        <v>14116</v>
      </c>
    </row>
    <row r="94" spans="1:56" x14ac:dyDescent="0.25">
      <c r="A94" s="1" t="str">
        <f t="shared" si="8"/>
        <v/>
      </c>
      <c r="B94" s="28">
        <v>0</v>
      </c>
      <c r="C94" s="88"/>
      <c r="D94" s="29"/>
      <c r="E94" s="89"/>
      <c r="F94" s="30"/>
      <c r="G94" s="38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  <c r="T94" s="33"/>
      <c r="U94" s="33"/>
      <c r="V94" s="33"/>
      <c r="W94" s="33"/>
      <c r="X94" s="101"/>
      <c r="Y94" s="101"/>
      <c r="Z94" s="107" t="str">
        <f t="shared" si="6"/>
        <v/>
      </c>
      <c r="AA94" s="101" t="str">
        <f t="shared" si="7"/>
        <v/>
      </c>
      <c r="AB94" s="35"/>
      <c r="AC94" s="36"/>
      <c r="AD94" s="21"/>
      <c r="AE94" s="103"/>
      <c r="AF94" s="22"/>
      <c r="AG94" s="22"/>
      <c r="AY94" t="s">
        <v>14237</v>
      </c>
      <c r="AZ94" s="4" t="s">
        <v>14238</v>
      </c>
      <c r="BA94" s="4" t="s">
        <v>14239</v>
      </c>
      <c r="BB94" s="4" t="s">
        <v>14238</v>
      </c>
      <c r="BC94" s="4" t="s">
        <v>14239</v>
      </c>
      <c r="BD94" s="4" t="s">
        <v>14116</v>
      </c>
    </row>
    <row r="95" spans="1:56" x14ac:dyDescent="0.25">
      <c r="A95" s="1" t="str">
        <f t="shared" si="8"/>
        <v/>
      </c>
      <c r="B95" s="28">
        <v>0</v>
      </c>
      <c r="C95" s="88"/>
      <c r="D95" s="29"/>
      <c r="E95" s="89"/>
      <c r="F95" s="30"/>
      <c r="G95" s="38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4"/>
      <c r="T95" s="33"/>
      <c r="U95" s="33"/>
      <c r="V95" s="33"/>
      <c r="W95" s="33"/>
      <c r="X95" s="101"/>
      <c r="Y95" s="101"/>
      <c r="Z95" s="107" t="str">
        <f t="shared" si="6"/>
        <v/>
      </c>
      <c r="AA95" s="101" t="str">
        <f t="shared" si="7"/>
        <v/>
      </c>
      <c r="AB95" s="35"/>
      <c r="AC95" s="36"/>
      <c r="AD95" s="21"/>
      <c r="AE95" s="103"/>
      <c r="AF95" s="22"/>
      <c r="AG95" s="22"/>
      <c r="AY95" t="s">
        <v>14240</v>
      </c>
      <c r="AZ95" s="4" t="s">
        <v>14241</v>
      </c>
      <c r="BA95" s="4" t="s">
        <v>14242</v>
      </c>
      <c r="BB95" s="4" t="s">
        <v>14241</v>
      </c>
      <c r="BC95" s="4" t="s">
        <v>14242</v>
      </c>
      <c r="BD95" s="4" t="s">
        <v>14116</v>
      </c>
    </row>
    <row r="96" spans="1:56" x14ac:dyDescent="0.25">
      <c r="A96" s="1" t="str">
        <f t="shared" si="8"/>
        <v/>
      </c>
      <c r="B96" s="28">
        <v>0</v>
      </c>
      <c r="C96" s="88"/>
      <c r="D96" s="29"/>
      <c r="E96" s="89"/>
      <c r="F96" s="30"/>
      <c r="G96" s="38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4"/>
      <c r="T96" s="33"/>
      <c r="U96" s="33"/>
      <c r="V96" s="33"/>
      <c r="W96" s="33"/>
      <c r="X96" s="101"/>
      <c r="Y96" s="101"/>
      <c r="Z96" s="107" t="str">
        <f t="shared" si="6"/>
        <v/>
      </c>
      <c r="AA96" s="101" t="str">
        <f t="shared" si="7"/>
        <v/>
      </c>
      <c r="AB96" s="35"/>
      <c r="AC96" s="36"/>
      <c r="AD96" s="21"/>
      <c r="AE96" s="103"/>
      <c r="AF96" s="22"/>
      <c r="AG96" s="22"/>
      <c r="AY96" t="s">
        <v>14243</v>
      </c>
      <c r="AZ96" s="4" t="s">
        <v>14244</v>
      </c>
      <c r="BA96" s="4" t="s">
        <v>14245</v>
      </c>
      <c r="BB96" s="4" t="s">
        <v>14244</v>
      </c>
      <c r="BC96" s="4" t="s">
        <v>14245</v>
      </c>
      <c r="BD96" s="4" t="s">
        <v>14116</v>
      </c>
    </row>
    <row r="97" spans="1:56" x14ac:dyDescent="0.25">
      <c r="A97" s="1" t="str">
        <f t="shared" si="8"/>
        <v/>
      </c>
      <c r="B97" s="28">
        <v>0</v>
      </c>
      <c r="C97" s="88"/>
      <c r="D97" s="29"/>
      <c r="E97" s="89"/>
      <c r="F97" s="30"/>
      <c r="G97" s="38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4"/>
      <c r="T97" s="33"/>
      <c r="U97" s="33"/>
      <c r="V97" s="33"/>
      <c r="W97" s="33"/>
      <c r="X97" s="101"/>
      <c r="Y97" s="101"/>
      <c r="Z97" s="107" t="str">
        <f t="shared" si="6"/>
        <v/>
      </c>
      <c r="AA97" s="101" t="str">
        <f t="shared" si="7"/>
        <v/>
      </c>
      <c r="AB97" s="35"/>
      <c r="AC97" s="36"/>
      <c r="AD97" s="21"/>
      <c r="AE97" s="103"/>
      <c r="AF97" s="22"/>
      <c r="AG97" s="22"/>
      <c r="AY97" t="s">
        <v>14246</v>
      </c>
      <c r="AZ97" s="4" t="s">
        <v>14247</v>
      </c>
      <c r="BA97" s="4" t="s">
        <v>14248</v>
      </c>
      <c r="BB97" s="4" t="s">
        <v>14247</v>
      </c>
      <c r="BC97" s="4" t="s">
        <v>14248</v>
      </c>
      <c r="BD97" s="4" t="s">
        <v>14116</v>
      </c>
    </row>
    <row r="98" spans="1:56" x14ac:dyDescent="0.25">
      <c r="A98" s="1" t="str">
        <f t="shared" si="8"/>
        <v/>
      </c>
      <c r="B98" s="28">
        <v>0</v>
      </c>
      <c r="C98" s="88"/>
      <c r="D98" s="29"/>
      <c r="E98" s="89"/>
      <c r="F98" s="30"/>
      <c r="G98" s="38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4"/>
      <c r="T98" s="33"/>
      <c r="U98" s="33"/>
      <c r="V98" s="33"/>
      <c r="W98" s="33"/>
      <c r="X98" s="101"/>
      <c r="Y98" s="101"/>
      <c r="Z98" s="107" t="str">
        <f t="shared" si="6"/>
        <v/>
      </c>
      <c r="AA98" s="101" t="str">
        <f t="shared" si="7"/>
        <v/>
      </c>
      <c r="AB98" s="35"/>
      <c r="AC98" s="36"/>
      <c r="AD98" s="21"/>
      <c r="AE98" s="103"/>
      <c r="AF98" s="22"/>
      <c r="AG98" s="22"/>
      <c r="AY98" t="s">
        <v>14249</v>
      </c>
      <c r="AZ98" s="4" t="s">
        <v>14250</v>
      </c>
      <c r="BA98" s="4" t="s">
        <v>14251</v>
      </c>
      <c r="BB98" s="4" t="s">
        <v>14250</v>
      </c>
      <c r="BC98" s="4" t="s">
        <v>14251</v>
      </c>
      <c r="BD98" s="4" t="s">
        <v>14116</v>
      </c>
    </row>
    <row r="99" spans="1:56" x14ac:dyDescent="0.25">
      <c r="A99" s="1" t="str">
        <f t="shared" si="8"/>
        <v/>
      </c>
      <c r="B99" s="28">
        <v>0</v>
      </c>
      <c r="C99" s="88"/>
      <c r="D99" s="29"/>
      <c r="E99" s="89"/>
      <c r="F99" s="30"/>
      <c r="G99" s="38"/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  <c r="T99" s="33"/>
      <c r="U99" s="33"/>
      <c r="V99" s="33"/>
      <c r="W99" s="33"/>
      <c r="X99" s="101"/>
      <c r="Y99" s="101"/>
      <c r="Z99" s="107" t="str">
        <f t="shared" si="6"/>
        <v/>
      </c>
      <c r="AA99" s="101" t="str">
        <f t="shared" si="7"/>
        <v/>
      </c>
      <c r="AB99" s="35"/>
      <c r="AC99" s="36"/>
      <c r="AD99" s="21"/>
      <c r="AE99" s="103"/>
      <c r="AF99" s="22"/>
      <c r="AG99" s="22"/>
      <c r="AY99" t="s">
        <v>14252</v>
      </c>
      <c r="AZ99" s="4" t="s">
        <v>14253</v>
      </c>
      <c r="BA99" s="4" t="s">
        <v>14254</v>
      </c>
      <c r="BB99" s="4" t="s">
        <v>14253</v>
      </c>
      <c r="BC99" s="4" t="s">
        <v>14254</v>
      </c>
      <c r="BD99" s="4" t="s">
        <v>14116</v>
      </c>
    </row>
    <row r="100" spans="1:56" x14ac:dyDescent="0.25">
      <c r="A100" s="1" t="str">
        <f t="shared" si="8"/>
        <v/>
      </c>
      <c r="B100" s="28">
        <v>0</v>
      </c>
      <c r="C100" s="88"/>
      <c r="D100" s="29"/>
      <c r="E100" s="89"/>
      <c r="F100" s="30"/>
      <c r="G100" s="38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4"/>
      <c r="T100" s="33"/>
      <c r="U100" s="33"/>
      <c r="V100" s="33"/>
      <c r="W100" s="33"/>
      <c r="X100" s="101"/>
      <c r="Y100" s="101"/>
      <c r="Z100" s="107" t="str">
        <f t="shared" si="6"/>
        <v/>
      </c>
      <c r="AA100" s="101" t="str">
        <f t="shared" si="7"/>
        <v/>
      </c>
      <c r="AB100" s="35"/>
      <c r="AC100" s="36"/>
      <c r="AD100" s="21"/>
      <c r="AE100" s="103"/>
      <c r="AY100" t="s">
        <v>14255</v>
      </c>
      <c r="AZ100" s="4" t="s">
        <v>14256</v>
      </c>
      <c r="BA100" s="4" t="s">
        <v>14257</v>
      </c>
      <c r="BB100" s="4" t="s">
        <v>14256</v>
      </c>
      <c r="BC100" s="4" t="s">
        <v>14257</v>
      </c>
      <c r="BD100" s="4" t="s">
        <v>14116</v>
      </c>
    </row>
    <row r="101" spans="1:56" x14ac:dyDescent="0.25">
      <c r="A101" s="1" t="str">
        <f t="shared" si="8"/>
        <v/>
      </c>
      <c r="B101" s="28">
        <v>0</v>
      </c>
      <c r="C101" s="88"/>
      <c r="D101" s="29"/>
      <c r="E101" s="89"/>
      <c r="F101" s="30"/>
      <c r="G101" s="38"/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  <c r="T101" s="33"/>
      <c r="U101" s="33"/>
      <c r="V101" s="33"/>
      <c r="W101" s="33"/>
      <c r="X101" s="101"/>
      <c r="Y101" s="101"/>
      <c r="Z101" s="107" t="str">
        <f t="shared" si="6"/>
        <v/>
      </c>
      <c r="AA101" s="101" t="str">
        <f t="shared" si="7"/>
        <v/>
      </c>
      <c r="AB101" s="35"/>
      <c r="AC101" s="36"/>
      <c r="AD101" s="21"/>
      <c r="AE101" s="103"/>
      <c r="AY101" t="s">
        <v>14258</v>
      </c>
      <c r="AZ101" s="4" t="s">
        <v>14259</v>
      </c>
      <c r="BA101" s="4" t="s">
        <v>14260</v>
      </c>
      <c r="BB101" s="4" t="s">
        <v>14259</v>
      </c>
      <c r="BC101" s="4" t="s">
        <v>14260</v>
      </c>
      <c r="BD101" s="4" t="s">
        <v>14116</v>
      </c>
    </row>
    <row r="102" spans="1:56" x14ac:dyDescent="0.25">
      <c r="A102" s="1" t="str">
        <f t="shared" si="8"/>
        <v/>
      </c>
      <c r="B102" s="28">
        <v>0</v>
      </c>
      <c r="C102" s="88"/>
      <c r="D102" s="29"/>
      <c r="E102" s="89"/>
      <c r="F102" s="30"/>
      <c r="G102" s="38"/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4"/>
      <c r="T102" s="33"/>
      <c r="U102" s="33"/>
      <c r="V102" s="33"/>
      <c r="W102" s="33"/>
      <c r="X102" s="101"/>
      <c r="Y102" s="101"/>
      <c r="Z102" s="107" t="str">
        <f t="shared" si="6"/>
        <v/>
      </c>
      <c r="AA102" s="101" t="str">
        <f t="shared" si="7"/>
        <v/>
      </c>
      <c r="AB102" s="35"/>
      <c r="AC102" s="36"/>
      <c r="AD102" s="21"/>
      <c r="AE102" s="103"/>
      <c r="AY102" t="s">
        <v>14261</v>
      </c>
      <c r="AZ102" s="4" t="s">
        <v>14262</v>
      </c>
      <c r="BA102" s="4" t="s">
        <v>14263</v>
      </c>
      <c r="BB102" s="4" t="s">
        <v>14262</v>
      </c>
      <c r="BC102" s="4" t="s">
        <v>14263</v>
      </c>
      <c r="BD102" s="4" t="s">
        <v>14116</v>
      </c>
    </row>
    <row r="103" spans="1:56" x14ac:dyDescent="0.25">
      <c r="A103" s="1" t="str">
        <f t="shared" si="8"/>
        <v/>
      </c>
      <c r="B103" s="28">
        <v>0</v>
      </c>
      <c r="C103" s="88"/>
      <c r="D103" s="29"/>
      <c r="E103" s="89"/>
      <c r="F103" s="30"/>
      <c r="G103" s="38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  <c r="T103" s="33"/>
      <c r="U103" s="33"/>
      <c r="V103" s="33"/>
      <c r="W103" s="33"/>
      <c r="X103" s="101"/>
      <c r="Y103" s="101"/>
      <c r="Z103" s="107" t="str">
        <f t="shared" si="6"/>
        <v/>
      </c>
      <c r="AA103" s="101" t="str">
        <f t="shared" si="7"/>
        <v/>
      </c>
      <c r="AB103" s="35"/>
      <c r="AC103" s="36"/>
      <c r="AD103" s="21"/>
      <c r="AE103" s="103"/>
      <c r="AY103" t="s">
        <v>14264</v>
      </c>
      <c r="AZ103" s="4" t="s">
        <v>14265</v>
      </c>
      <c r="BA103" s="4" t="s">
        <v>14266</v>
      </c>
      <c r="BB103" s="4" t="s">
        <v>14265</v>
      </c>
      <c r="BC103" s="4" t="s">
        <v>14266</v>
      </c>
      <c r="BD103" s="4" t="s">
        <v>14116</v>
      </c>
    </row>
    <row r="104" spans="1:56" x14ac:dyDescent="0.25">
      <c r="A104" s="1" t="str">
        <f t="shared" si="8"/>
        <v/>
      </c>
      <c r="B104" s="28">
        <v>0</v>
      </c>
      <c r="C104" s="88"/>
      <c r="D104" s="29"/>
      <c r="E104" s="89"/>
      <c r="F104" s="30"/>
      <c r="G104" s="38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4"/>
      <c r="T104" s="33"/>
      <c r="U104" s="33"/>
      <c r="V104" s="33"/>
      <c r="W104" s="33"/>
      <c r="X104" s="101"/>
      <c r="Y104" s="101"/>
      <c r="Z104" s="107" t="str">
        <f t="shared" si="6"/>
        <v/>
      </c>
      <c r="AA104" s="101" t="str">
        <f t="shared" si="7"/>
        <v/>
      </c>
      <c r="AB104" s="35"/>
      <c r="AC104" s="36"/>
      <c r="AD104" s="21"/>
      <c r="AE104" s="103"/>
      <c r="AY104" t="s">
        <v>14267</v>
      </c>
      <c r="AZ104" s="4" t="s">
        <v>14268</v>
      </c>
      <c r="BA104" s="4" t="s">
        <v>14269</v>
      </c>
      <c r="BB104" s="4" t="s">
        <v>14268</v>
      </c>
      <c r="BC104" s="4" t="s">
        <v>14269</v>
      </c>
      <c r="BD104" s="4" t="s">
        <v>14116</v>
      </c>
    </row>
    <row r="105" spans="1:56" x14ac:dyDescent="0.25">
      <c r="A105" s="1" t="str">
        <f t="shared" si="8"/>
        <v/>
      </c>
      <c r="B105" s="28">
        <v>0</v>
      </c>
      <c r="C105" s="88"/>
      <c r="D105" s="29"/>
      <c r="E105" s="89"/>
      <c r="F105" s="30"/>
      <c r="G105" s="38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4"/>
      <c r="T105" s="33"/>
      <c r="U105" s="33"/>
      <c r="V105" s="33"/>
      <c r="W105" s="33"/>
      <c r="X105" s="101"/>
      <c r="Y105" s="101"/>
      <c r="Z105" s="107" t="str">
        <f t="shared" si="6"/>
        <v/>
      </c>
      <c r="AA105" s="101" t="str">
        <f t="shared" si="7"/>
        <v/>
      </c>
      <c r="AB105" s="35"/>
      <c r="AC105" s="36"/>
      <c r="AD105" s="21"/>
      <c r="AE105" s="103"/>
      <c r="AY105" t="s">
        <v>14270</v>
      </c>
      <c r="AZ105" s="4" t="s">
        <v>14271</v>
      </c>
      <c r="BA105" s="4" t="s">
        <v>14272</v>
      </c>
      <c r="BB105" s="4" t="s">
        <v>14271</v>
      </c>
      <c r="BC105" s="4" t="s">
        <v>14272</v>
      </c>
      <c r="BD105" s="4" t="s">
        <v>14116</v>
      </c>
    </row>
    <row r="106" spans="1:56" x14ac:dyDescent="0.25">
      <c r="A106" s="1" t="str">
        <f t="shared" si="8"/>
        <v/>
      </c>
      <c r="B106" s="28">
        <v>0</v>
      </c>
      <c r="C106" s="88"/>
      <c r="D106" s="29"/>
      <c r="E106" s="89"/>
      <c r="F106" s="30"/>
      <c r="G106" s="38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4"/>
      <c r="T106" s="33"/>
      <c r="U106" s="33"/>
      <c r="V106" s="33"/>
      <c r="W106" s="33"/>
      <c r="X106" s="101"/>
      <c r="Y106" s="101"/>
      <c r="Z106" s="107" t="str">
        <f t="shared" si="6"/>
        <v/>
      </c>
      <c r="AA106" s="101" t="str">
        <f t="shared" si="7"/>
        <v/>
      </c>
      <c r="AB106" s="35"/>
      <c r="AC106" s="36"/>
      <c r="AD106" s="21"/>
      <c r="AE106" s="103"/>
      <c r="AY106" t="s">
        <v>14273</v>
      </c>
      <c r="AZ106" s="4" t="s">
        <v>14274</v>
      </c>
      <c r="BA106" s="4" t="s">
        <v>14275</v>
      </c>
      <c r="BB106" s="4" t="s">
        <v>14274</v>
      </c>
      <c r="BC106" s="4" t="s">
        <v>14275</v>
      </c>
      <c r="BD106" s="4" t="s">
        <v>14116</v>
      </c>
    </row>
    <row r="107" spans="1:56" x14ac:dyDescent="0.25">
      <c r="A107" s="1" t="str">
        <f t="shared" si="8"/>
        <v/>
      </c>
      <c r="B107" s="28">
        <v>0</v>
      </c>
      <c r="C107" s="88"/>
      <c r="D107" s="29"/>
      <c r="E107" s="89"/>
      <c r="F107" s="30"/>
      <c r="G107" s="38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4"/>
      <c r="T107" s="33"/>
      <c r="U107" s="33"/>
      <c r="V107" s="33"/>
      <c r="W107" s="33"/>
      <c r="X107" s="101"/>
      <c r="Y107" s="101"/>
      <c r="Z107" s="107" t="str">
        <f t="shared" si="6"/>
        <v/>
      </c>
      <c r="AA107" s="101" t="str">
        <f t="shared" si="7"/>
        <v/>
      </c>
      <c r="AB107" s="35"/>
      <c r="AC107" s="36"/>
      <c r="AD107" s="21"/>
      <c r="AE107" s="103"/>
      <c r="AY107" t="s">
        <v>14276</v>
      </c>
      <c r="AZ107" s="4" t="s">
        <v>14277</v>
      </c>
      <c r="BA107" s="4" t="s">
        <v>14278</v>
      </c>
      <c r="BB107" s="4" t="s">
        <v>14277</v>
      </c>
      <c r="BC107" s="4" t="s">
        <v>14278</v>
      </c>
      <c r="BD107" s="4" t="s">
        <v>14116</v>
      </c>
    </row>
    <row r="108" spans="1:56" x14ac:dyDescent="0.25">
      <c r="A108" s="1" t="str">
        <f t="shared" si="8"/>
        <v/>
      </c>
      <c r="B108" s="28">
        <v>0</v>
      </c>
      <c r="C108" s="88"/>
      <c r="D108" s="29"/>
      <c r="E108" s="89"/>
      <c r="F108" s="30"/>
      <c r="G108" s="38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  <c r="T108" s="33"/>
      <c r="U108" s="33"/>
      <c r="V108" s="33"/>
      <c r="W108" s="33"/>
      <c r="X108" s="101"/>
      <c r="Y108" s="101"/>
      <c r="Z108" s="107" t="str">
        <f t="shared" si="6"/>
        <v/>
      </c>
      <c r="AA108" s="101" t="str">
        <f t="shared" si="7"/>
        <v/>
      </c>
      <c r="AB108" s="35"/>
      <c r="AC108" s="36"/>
      <c r="AD108" s="21"/>
      <c r="AE108" s="103"/>
      <c r="AY108" t="s">
        <v>14279</v>
      </c>
      <c r="AZ108" s="4" t="s">
        <v>14280</v>
      </c>
      <c r="BA108" s="4" t="s">
        <v>14281</v>
      </c>
      <c r="BB108" s="4" t="s">
        <v>14280</v>
      </c>
      <c r="BC108" s="4" t="s">
        <v>14281</v>
      </c>
      <c r="BD108" s="4" t="s">
        <v>14116</v>
      </c>
    </row>
    <row r="109" spans="1:56" x14ac:dyDescent="0.25">
      <c r="A109" s="1" t="str">
        <f t="shared" si="8"/>
        <v/>
      </c>
      <c r="B109" s="28">
        <v>0</v>
      </c>
      <c r="C109" s="88"/>
      <c r="D109" s="29"/>
      <c r="E109" s="89"/>
      <c r="F109" s="30"/>
      <c r="G109" s="38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4"/>
      <c r="T109" s="33"/>
      <c r="U109" s="33"/>
      <c r="V109" s="33"/>
      <c r="W109" s="33"/>
      <c r="X109" s="101"/>
      <c r="Y109" s="101"/>
      <c r="Z109" s="107" t="str">
        <f t="shared" si="6"/>
        <v/>
      </c>
      <c r="AA109" s="101" t="str">
        <f t="shared" si="7"/>
        <v/>
      </c>
      <c r="AB109" s="35"/>
      <c r="AC109" s="36"/>
      <c r="AD109" s="21"/>
      <c r="AE109" s="103"/>
      <c r="AY109" t="s">
        <v>14282</v>
      </c>
      <c r="AZ109" s="4" t="s">
        <v>14283</v>
      </c>
      <c r="BA109" s="4" t="s">
        <v>14284</v>
      </c>
      <c r="BB109" s="4" t="s">
        <v>14283</v>
      </c>
      <c r="BC109" s="4" t="s">
        <v>14284</v>
      </c>
      <c r="BD109" s="4" t="s">
        <v>14116</v>
      </c>
    </row>
    <row r="110" spans="1:56" x14ac:dyDescent="0.25">
      <c r="A110" s="1" t="str">
        <f t="shared" si="8"/>
        <v/>
      </c>
      <c r="B110" s="28">
        <v>0</v>
      </c>
      <c r="C110" s="88"/>
      <c r="D110" s="29"/>
      <c r="E110" s="89"/>
      <c r="F110" s="30"/>
      <c r="G110" s="38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  <c r="T110" s="33"/>
      <c r="U110" s="33"/>
      <c r="V110" s="33"/>
      <c r="W110" s="33"/>
      <c r="X110" s="101"/>
      <c r="Y110" s="101"/>
      <c r="Z110" s="107" t="str">
        <f t="shared" si="6"/>
        <v/>
      </c>
      <c r="AA110" s="101" t="str">
        <f t="shared" si="7"/>
        <v/>
      </c>
      <c r="AB110" s="35"/>
      <c r="AC110" s="36"/>
      <c r="AD110" s="21"/>
      <c r="AE110" s="103"/>
      <c r="AY110" t="s">
        <v>14285</v>
      </c>
      <c r="AZ110" s="4" t="s">
        <v>14286</v>
      </c>
      <c r="BA110" s="4" t="s">
        <v>14287</v>
      </c>
      <c r="BB110" s="4" t="s">
        <v>14286</v>
      </c>
      <c r="BC110" s="4" t="s">
        <v>14287</v>
      </c>
      <c r="BD110" s="4" t="s">
        <v>14116</v>
      </c>
    </row>
    <row r="111" spans="1:56" x14ac:dyDescent="0.25">
      <c r="A111" s="1" t="str">
        <f t="shared" si="8"/>
        <v/>
      </c>
      <c r="B111" s="28">
        <v>0</v>
      </c>
      <c r="C111" s="88"/>
      <c r="D111" s="29"/>
      <c r="E111" s="89"/>
      <c r="F111" s="30"/>
      <c r="G111" s="38"/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4"/>
      <c r="T111" s="33"/>
      <c r="U111" s="33"/>
      <c r="V111" s="33"/>
      <c r="W111" s="33"/>
      <c r="X111" s="101"/>
      <c r="Y111" s="101"/>
      <c r="Z111" s="107" t="str">
        <f t="shared" si="6"/>
        <v/>
      </c>
      <c r="AA111" s="101" t="str">
        <f t="shared" si="7"/>
        <v/>
      </c>
      <c r="AB111" s="35"/>
      <c r="AC111" s="36"/>
      <c r="AD111" s="21"/>
      <c r="AE111" s="103"/>
      <c r="AY111" t="s">
        <v>14288</v>
      </c>
      <c r="AZ111" s="4" t="s">
        <v>14289</v>
      </c>
      <c r="BA111" s="4" t="s">
        <v>14290</v>
      </c>
      <c r="BB111" s="4" t="s">
        <v>14289</v>
      </c>
      <c r="BC111" s="4" t="s">
        <v>14290</v>
      </c>
      <c r="BD111" s="4" t="s">
        <v>14116</v>
      </c>
    </row>
    <row r="112" spans="1:56" x14ac:dyDescent="0.25">
      <c r="A112" s="1" t="str">
        <f t="shared" si="8"/>
        <v/>
      </c>
      <c r="B112" s="28">
        <v>0</v>
      </c>
      <c r="C112" s="88"/>
      <c r="D112" s="29"/>
      <c r="E112" s="89"/>
      <c r="F112" s="30"/>
      <c r="G112" s="38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  <c r="T112" s="33"/>
      <c r="U112" s="33"/>
      <c r="V112" s="33"/>
      <c r="W112" s="33"/>
      <c r="X112" s="101"/>
      <c r="Y112" s="101"/>
      <c r="Z112" s="107" t="str">
        <f t="shared" si="6"/>
        <v/>
      </c>
      <c r="AA112" s="101" t="str">
        <f t="shared" si="7"/>
        <v/>
      </c>
      <c r="AB112" s="35"/>
      <c r="AC112" s="36"/>
      <c r="AD112" s="21"/>
      <c r="AE112" s="103"/>
      <c r="AY112" t="s">
        <v>14291</v>
      </c>
      <c r="AZ112" s="4" t="s">
        <v>14292</v>
      </c>
      <c r="BA112" s="4" t="s">
        <v>14293</v>
      </c>
      <c r="BB112" s="4" t="s">
        <v>14292</v>
      </c>
      <c r="BC112" s="4" t="s">
        <v>14293</v>
      </c>
      <c r="BD112" s="4" t="s">
        <v>14116</v>
      </c>
    </row>
    <row r="113" spans="1:56" x14ac:dyDescent="0.25">
      <c r="A113" s="1" t="str">
        <f t="shared" ref="A113:A144" si="9">IF(P314=1,"No Site Selected","")</f>
        <v/>
      </c>
      <c r="B113" s="28">
        <v>0</v>
      </c>
      <c r="C113" s="88"/>
      <c r="D113" s="29"/>
      <c r="E113" s="89"/>
      <c r="F113" s="30"/>
      <c r="G113" s="38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4"/>
      <c r="T113" s="33"/>
      <c r="U113" s="33"/>
      <c r="V113" s="33"/>
      <c r="W113" s="33"/>
      <c r="X113" s="101"/>
      <c r="Y113" s="101"/>
      <c r="Z113" s="107" t="str">
        <f t="shared" si="6"/>
        <v/>
      </c>
      <c r="AA113" s="101" t="str">
        <f t="shared" si="7"/>
        <v/>
      </c>
      <c r="AB113" s="35"/>
      <c r="AC113" s="36"/>
      <c r="AD113" s="21"/>
      <c r="AE113" s="103"/>
      <c r="AY113" t="s">
        <v>14294</v>
      </c>
      <c r="AZ113" s="4" t="s">
        <v>14295</v>
      </c>
      <c r="BA113" s="4" t="s">
        <v>14296</v>
      </c>
      <c r="BB113" s="4" t="s">
        <v>14295</v>
      </c>
      <c r="BC113" s="4" t="s">
        <v>14296</v>
      </c>
      <c r="BD113" s="4" t="s">
        <v>14116</v>
      </c>
    </row>
    <row r="114" spans="1:56" x14ac:dyDescent="0.25">
      <c r="A114" s="1" t="str">
        <f t="shared" si="9"/>
        <v/>
      </c>
      <c r="B114" s="28">
        <v>0</v>
      </c>
      <c r="C114" s="88"/>
      <c r="D114" s="29"/>
      <c r="E114" s="89"/>
      <c r="F114" s="30"/>
      <c r="G114" s="38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4"/>
      <c r="T114" s="33"/>
      <c r="U114" s="33"/>
      <c r="V114" s="33"/>
      <c r="W114" s="33"/>
      <c r="X114" s="101"/>
      <c r="Y114" s="101"/>
      <c r="Z114" s="107" t="str">
        <f t="shared" si="6"/>
        <v/>
      </c>
      <c r="AA114" s="101" t="str">
        <f t="shared" si="7"/>
        <v/>
      </c>
      <c r="AB114" s="35"/>
      <c r="AC114" s="36"/>
      <c r="AD114" s="21"/>
      <c r="AE114" s="103"/>
      <c r="AY114" t="s">
        <v>14297</v>
      </c>
      <c r="AZ114" s="4" t="s">
        <v>14298</v>
      </c>
      <c r="BA114" s="4" t="s">
        <v>14299</v>
      </c>
      <c r="BB114" s="4" t="s">
        <v>14298</v>
      </c>
      <c r="BC114" s="4" t="s">
        <v>14299</v>
      </c>
      <c r="BD114" s="4" t="s">
        <v>14116</v>
      </c>
    </row>
    <row r="115" spans="1:56" x14ac:dyDescent="0.25">
      <c r="A115" s="1" t="str">
        <f t="shared" si="9"/>
        <v/>
      </c>
      <c r="B115" s="28">
        <v>0</v>
      </c>
      <c r="C115" s="88"/>
      <c r="D115" s="29"/>
      <c r="E115" s="89"/>
      <c r="F115" s="30"/>
      <c r="G115" s="38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4"/>
      <c r="T115" s="33"/>
      <c r="U115" s="33"/>
      <c r="V115" s="33"/>
      <c r="W115" s="33"/>
      <c r="X115" s="101"/>
      <c r="Y115" s="101"/>
      <c r="Z115" s="107" t="str">
        <f t="shared" si="6"/>
        <v/>
      </c>
      <c r="AA115" s="101" t="str">
        <f t="shared" si="7"/>
        <v/>
      </c>
      <c r="AB115" s="35"/>
      <c r="AC115" s="36"/>
      <c r="AD115" s="21"/>
      <c r="AE115" s="103"/>
      <c r="AY115" t="s">
        <v>14300</v>
      </c>
      <c r="AZ115" s="4" t="s">
        <v>14301</v>
      </c>
      <c r="BA115" s="4" t="s">
        <v>14302</v>
      </c>
      <c r="BB115" s="4" t="s">
        <v>14301</v>
      </c>
      <c r="BC115" s="4" t="s">
        <v>14302</v>
      </c>
      <c r="BD115" s="4" t="s">
        <v>14116</v>
      </c>
    </row>
    <row r="116" spans="1:56" x14ac:dyDescent="0.25">
      <c r="A116" s="1" t="str">
        <f t="shared" si="9"/>
        <v/>
      </c>
      <c r="B116" s="28">
        <v>0</v>
      </c>
      <c r="C116" s="88"/>
      <c r="D116" s="29"/>
      <c r="E116" s="89"/>
      <c r="F116" s="30"/>
      <c r="G116" s="38"/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4"/>
      <c r="T116" s="33"/>
      <c r="U116" s="33"/>
      <c r="V116" s="33"/>
      <c r="W116" s="33"/>
      <c r="X116" s="101"/>
      <c r="Y116" s="101"/>
      <c r="Z116" s="107" t="str">
        <f t="shared" si="6"/>
        <v/>
      </c>
      <c r="AA116" s="101" t="str">
        <f t="shared" si="7"/>
        <v/>
      </c>
      <c r="AB116" s="35"/>
      <c r="AC116" s="36"/>
      <c r="AD116" s="21"/>
      <c r="AE116" s="103"/>
      <c r="AY116" t="s">
        <v>14303</v>
      </c>
      <c r="AZ116" s="4" t="s">
        <v>14304</v>
      </c>
      <c r="BA116" s="4" t="s">
        <v>14305</v>
      </c>
      <c r="BB116" s="4" t="s">
        <v>14304</v>
      </c>
      <c r="BC116" s="4" t="s">
        <v>14305</v>
      </c>
      <c r="BD116" s="4" t="s">
        <v>14116</v>
      </c>
    </row>
    <row r="117" spans="1:56" x14ac:dyDescent="0.25">
      <c r="A117" s="1" t="str">
        <f t="shared" si="9"/>
        <v/>
      </c>
      <c r="B117" s="28">
        <v>0</v>
      </c>
      <c r="C117" s="88"/>
      <c r="D117" s="29"/>
      <c r="E117" s="89"/>
      <c r="F117" s="30"/>
      <c r="G117" s="38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  <c r="T117" s="33"/>
      <c r="U117" s="33"/>
      <c r="V117" s="33"/>
      <c r="W117" s="33"/>
      <c r="X117" s="101"/>
      <c r="Y117" s="101"/>
      <c r="Z117" s="107" t="str">
        <f t="shared" si="6"/>
        <v/>
      </c>
      <c r="AA117" s="101" t="str">
        <f t="shared" si="7"/>
        <v/>
      </c>
      <c r="AB117" s="35"/>
      <c r="AC117" s="36"/>
      <c r="AD117" s="21"/>
      <c r="AE117" s="103"/>
      <c r="AY117" t="s">
        <v>14306</v>
      </c>
      <c r="AZ117" s="4" t="s">
        <v>14307</v>
      </c>
      <c r="BA117" s="4" t="s">
        <v>14308</v>
      </c>
      <c r="BB117" s="4" t="s">
        <v>14307</v>
      </c>
      <c r="BC117" s="4" t="s">
        <v>14308</v>
      </c>
      <c r="BD117" s="4" t="s">
        <v>14116</v>
      </c>
    </row>
    <row r="118" spans="1:56" x14ac:dyDescent="0.25">
      <c r="A118" s="1" t="str">
        <f t="shared" si="9"/>
        <v/>
      </c>
      <c r="B118" s="28">
        <v>0</v>
      </c>
      <c r="C118" s="88"/>
      <c r="D118" s="29"/>
      <c r="E118" s="89"/>
      <c r="F118" s="30"/>
      <c r="G118" s="38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4"/>
      <c r="T118" s="33"/>
      <c r="U118" s="33"/>
      <c r="V118" s="33"/>
      <c r="W118" s="33"/>
      <c r="X118" s="101"/>
      <c r="Y118" s="101"/>
      <c r="Z118" s="107" t="str">
        <f t="shared" ref="Z118:Z181" si="10">IFERROR(SUM(M118/L118),"")</f>
        <v/>
      </c>
      <c r="AA118" s="101" t="str">
        <f t="shared" ref="AA118:AA181" si="11">IFERROR(SUM(O118/N118),"")</f>
        <v/>
      </c>
      <c r="AB118" s="35"/>
      <c r="AC118" s="36"/>
      <c r="AD118" s="21"/>
      <c r="AE118" s="103"/>
      <c r="AY118" t="s">
        <v>14309</v>
      </c>
      <c r="AZ118" s="4" t="s">
        <v>14310</v>
      </c>
      <c r="BA118" s="4" t="s">
        <v>14311</v>
      </c>
      <c r="BB118" s="4" t="s">
        <v>14310</v>
      </c>
      <c r="BC118" s="4" t="s">
        <v>14311</v>
      </c>
      <c r="BD118" s="4" t="s">
        <v>14116</v>
      </c>
    </row>
    <row r="119" spans="1:56" x14ac:dyDescent="0.25">
      <c r="A119" s="1" t="str">
        <f t="shared" si="9"/>
        <v/>
      </c>
      <c r="B119" s="28">
        <v>0</v>
      </c>
      <c r="C119" s="88"/>
      <c r="D119" s="29"/>
      <c r="E119" s="89"/>
      <c r="F119" s="30"/>
      <c r="G119" s="38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  <c r="T119" s="33"/>
      <c r="U119" s="33"/>
      <c r="V119" s="33"/>
      <c r="W119" s="33"/>
      <c r="X119" s="101"/>
      <c r="Y119" s="101"/>
      <c r="Z119" s="107" t="str">
        <f t="shared" si="10"/>
        <v/>
      </c>
      <c r="AA119" s="101" t="str">
        <f t="shared" si="11"/>
        <v/>
      </c>
      <c r="AB119" s="35"/>
      <c r="AC119" s="36"/>
      <c r="AD119" s="21"/>
      <c r="AE119" s="103"/>
      <c r="AY119" t="s">
        <v>14312</v>
      </c>
      <c r="AZ119" s="4" t="s">
        <v>14313</v>
      </c>
      <c r="BA119" s="4" t="s">
        <v>14314</v>
      </c>
      <c r="BB119" s="4" t="s">
        <v>14313</v>
      </c>
      <c r="BC119" s="4" t="s">
        <v>14314</v>
      </c>
      <c r="BD119" s="4" t="s">
        <v>14116</v>
      </c>
    </row>
    <row r="120" spans="1:56" x14ac:dyDescent="0.25">
      <c r="A120" s="1" t="str">
        <f t="shared" si="9"/>
        <v/>
      </c>
      <c r="B120" s="28">
        <v>0</v>
      </c>
      <c r="C120" s="88"/>
      <c r="D120" s="29"/>
      <c r="E120" s="89"/>
      <c r="F120" s="30"/>
      <c r="G120" s="38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4"/>
      <c r="T120" s="33"/>
      <c r="U120" s="33"/>
      <c r="V120" s="33"/>
      <c r="W120" s="33"/>
      <c r="X120" s="101"/>
      <c r="Y120" s="101"/>
      <c r="Z120" s="107" t="str">
        <f t="shared" si="10"/>
        <v/>
      </c>
      <c r="AA120" s="101" t="str">
        <f t="shared" si="11"/>
        <v/>
      </c>
      <c r="AB120" s="35"/>
      <c r="AC120" s="36"/>
      <c r="AD120" s="21"/>
      <c r="AE120" s="103"/>
      <c r="AY120" t="s">
        <v>14315</v>
      </c>
      <c r="AZ120" s="4" t="s">
        <v>14316</v>
      </c>
      <c r="BA120" s="4" t="s">
        <v>14317</v>
      </c>
      <c r="BB120" s="4" t="s">
        <v>14316</v>
      </c>
      <c r="BC120" s="4" t="s">
        <v>14317</v>
      </c>
      <c r="BD120" s="4" t="s">
        <v>14116</v>
      </c>
    </row>
    <row r="121" spans="1:56" x14ac:dyDescent="0.25">
      <c r="A121" s="1" t="str">
        <f t="shared" si="9"/>
        <v/>
      </c>
      <c r="B121" s="28">
        <v>0</v>
      </c>
      <c r="C121" s="88"/>
      <c r="D121" s="29"/>
      <c r="E121" s="89"/>
      <c r="F121" s="30"/>
      <c r="G121" s="38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  <c r="T121" s="33"/>
      <c r="U121" s="33"/>
      <c r="V121" s="33"/>
      <c r="W121" s="33"/>
      <c r="X121" s="101"/>
      <c r="Y121" s="101"/>
      <c r="Z121" s="107" t="str">
        <f t="shared" si="10"/>
        <v/>
      </c>
      <c r="AA121" s="101" t="str">
        <f t="shared" si="11"/>
        <v/>
      </c>
      <c r="AB121" s="35"/>
      <c r="AC121" s="36"/>
      <c r="AD121" s="21"/>
      <c r="AE121" s="103"/>
      <c r="AY121" t="s">
        <v>14318</v>
      </c>
      <c r="AZ121" s="4" t="s">
        <v>14319</v>
      </c>
      <c r="BA121" s="4" t="s">
        <v>14320</v>
      </c>
      <c r="BB121" s="4" t="s">
        <v>14319</v>
      </c>
      <c r="BC121" s="4" t="s">
        <v>14320</v>
      </c>
      <c r="BD121" s="4" t="s">
        <v>14116</v>
      </c>
    </row>
    <row r="122" spans="1:56" x14ac:dyDescent="0.25">
      <c r="A122" s="1" t="str">
        <f t="shared" si="9"/>
        <v/>
      </c>
      <c r="B122" s="28">
        <v>0</v>
      </c>
      <c r="C122" s="88"/>
      <c r="D122" s="29"/>
      <c r="E122" s="89"/>
      <c r="F122" s="30"/>
      <c r="G122" s="38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4"/>
      <c r="T122" s="33"/>
      <c r="U122" s="33"/>
      <c r="V122" s="33"/>
      <c r="W122" s="33"/>
      <c r="X122" s="101"/>
      <c r="Y122" s="101"/>
      <c r="Z122" s="107" t="str">
        <f t="shared" si="10"/>
        <v/>
      </c>
      <c r="AA122" s="101" t="str">
        <f t="shared" si="11"/>
        <v/>
      </c>
      <c r="AB122" s="35"/>
      <c r="AC122" s="36"/>
      <c r="AD122" s="21"/>
      <c r="AE122" s="103"/>
      <c r="AY122" t="s">
        <v>14321</v>
      </c>
      <c r="AZ122" s="4" t="s">
        <v>14322</v>
      </c>
      <c r="BA122" s="4" t="s">
        <v>14323</v>
      </c>
      <c r="BB122" s="4" t="s">
        <v>14322</v>
      </c>
      <c r="BC122" s="4" t="s">
        <v>14323</v>
      </c>
      <c r="BD122" s="4" t="s">
        <v>14116</v>
      </c>
    </row>
    <row r="123" spans="1:56" x14ac:dyDescent="0.25">
      <c r="A123" s="1" t="str">
        <f t="shared" si="9"/>
        <v/>
      </c>
      <c r="B123" s="28">
        <v>0</v>
      </c>
      <c r="C123" s="88"/>
      <c r="D123" s="29"/>
      <c r="E123" s="89"/>
      <c r="F123" s="30"/>
      <c r="G123" s="38"/>
      <c r="H123" s="31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4"/>
      <c r="T123" s="33"/>
      <c r="U123" s="33"/>
      <c r="V123" s="33"/>
      <c r="W123" s="33"/>
      <c r="X123" s="101"/>
      <c r="Y123" s="101"/>
      <c r="Z123" s="107" t="str">
        <f t="shared" si="10"/>
        <v/>
      </c>
      <c r="AA123" s="101" t="str">
        <f t="shared" si="11"/>
        <v/>
      </c>
      <c r="AB123" s="35"/>
      <c r="AC123" s="36"/>
      <c r="AD123" s="21"/>
      <c r="AE123" s="103"/>
      <c r="AY123" t="s">
        <v>14324</v>
      </c>
      <c r="AZ123" s="4" t="s">
        <v>14325</v>
      </c>
      <c r="BA123" s="4" t="s">
        <v>14326</v>
      </c>
      <c r="BB123" s="4" t="s">
        <v>14325</v>
      </c>
      <c r="BC123" s="4" t="s">
        <v>14326</v>
      </c>
      <c r="BD123" s="4" t="s">
        <v>14116</v>
      </c>
    </row>
    <row r="124" spans="1:56" x14ac:dyDescent="0.25">
      <c r="A124" s="1" t="str">
        <f t="shared" si="9"/>
        <v/>
      </c>
      <c r="B124" s="28">
        <v>0</v>
      </c>
      <c r="C124" s="88"/>
      <c r="D124" s="29"/>
      <c r="E124" s="89"/>
      <c r="F124" s="30"/>
      <c r="G124" s="38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4"/>
      <c r="T124" s="33"/>
      <c r="U124" s="33"/>
      <c r="V124" s="33"/>
      <c r="W124" s="33"/>
      <c r="X124" s="101"/>
      <c r="Y124" s="101"/>
      <c r="Z124" s="107" t="str">
        <f t="shared" si="10"/>
        <v/>
      </c>
      <c r="AA124" s="101" t="str">
        <f t="shared" si="11"/>
        <v/>
      </c>
      <c r="AB124" s="35"/>
      <c r="AC124" s="36"/>
      <c r="AD124" s="21"/>
      <c r="AE124" s="103"/>
      <c r="AY124" t="s">
        <v>14327</v>
      </c>
      <c r="AZ124" s="4" t="s">
        <v>14328</v>
      </c>
      <c r="BA124" s="4" t="s">
        <v>14329</v>
      </c>
      <c r="BB124" s="4" t="s">
        <v>14328</v>
      </c>
      <c r="BC124" s="4" t="s">
        <v>14329</v>
      </c>
      <c r="BD124" s="4" t="s">
        <v>14116</v>
      </c>
    </row>
    <row r="125" spans="1:56" x14ac:dyDescent="0.25">
      <c r="A125" s="1" t="str">
        <f t="shared" si="9"/>
        <v/>
      </c>
      <c r="B125" s="28">
        <v>0</v>
      </c>
      <c r="C125" s="88"/>
      <c r="D125" s="29"/>
      <c r="E125" s="89"/>
      <c r="F125" s="30"/>
      <c r="G125" s="38"/>
      <c r="H125" s="31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4"/>
      <c r="T125" s="33"/>
      <c r="U125" s="33"/>
      <c r="V125" s="33"/>
      <c r="W125" s="33"/>
      <c r="X125" s="101"/>
      <c r="Y125" s="101"/>
      <c r="Z125" s="107" t="str">
        <f t="shared" si="10"/>
        <v/>
      </c>
      <c r="AA125" s="101" t="str">
        <f t="shared" si="11"/>
        <v/>
      </c>
      <c r="AB125" s="35"/>
      <c r="AC125" s="36"/>
      <c r="AD125" s="21"/>
      <c r="AE125" s="103"/>
      <c r="AY125" t="s">
        <v>14330</v>
      </c>
      <c r="AZ125" s="4" t="s">
        <v>14331</v>
      </c>
      <c r="BA125" s="4" t="s">
        <v>14332</v>
      </c>
      <c r="BB125" s="4" t="s">
        <v>14331</v>
      </c>
      <c r="BC125" s="4" t="s">
        <v>14332</v>
      </c>
      <c r="BD125" s="4" t="s">
        <v>14116</v>
      </c>
    </row>
    <row r="126" spans="1:56" x14ac:dyDescent="0.25">
      <c r="A126" s="1" t="str">
        <f t="shared" si="9"/>
        <v/>
      </c>
      <c r="B126" s="28">
        <v>0</v>
      </c>
      <c r="C126" s="88"/>
      <c r="D126" s="29"/>
      <c r="E126" s="89"/>
      <c r="F126" s="30"/>
      <c r="G126" s="38"/>
      <c r="H126" s="31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4"/>
      <c r="T126" s="33"/>
      <c r="U126" s="33"/>
      <c r="V126" s="33"/>
      <c r="W126" s="33"/>
      <c r="X126" s="101"/>
      <c r="Y126" s="101"/>
      <c r="Z126" s="107" t="str">
        <f t="shared" si="10"/>
        <v/>
      </c>
      <c r="AA126" s="101" t="str">
        <f t="shared" si="11"/>
        <v/>
      </c>
      <c r="AB126" s="35"/>
      <c r="AC126" s="36"/>
      <c r="AD126" s="21"/>
      <c r="AE126" s="103"/>
      <c r="AY126" t="s">
        <v>14333</v>
      </c>
      <c r="AZ126" s="4" t="s">
        <v>14334</v>
      </c>
      <c r="BA126" s="4" t="s">
        <v>14335</v>
      </c>
      <c r="BB126" s="4" t="s">
        <v>14334</v>
      </c>
      <c r="BC126" s="4" t="s">
        <v>14335</v>
      </c>
      <c r="BD126" s="4" t="s">
        <v>14116</v>
      </c>
    </row>
    <row r="127" spans="1:56" x14ac:dyDescent="0.25">
      <c r="A127" s="1" t="str">
        <f t="shared" si="9"/>
        <v/>
      </c>
      <c r="B127" s="28">
        <v>0</v>
      </c>
      <c r="C127" s="88"/>
      <c r="D127" s="29"/>
      <c r="E127" s="89"/>
      <c r="F127" s="30"/>
      <c r="G127" s="38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4"/>
      <c r="T127" s="33"/>
      <c r="U127" s="33"/>
      <c r="V127" s="33"/>
      <c r="W127" s="33"/>
      <c r="X127" s="101"/>
      <c r="Y127" s="101"/>
      <c r="Z127" s="107" t="str">
        <f t="shared" si="10"/>
        <v/>
      </c>
      <c r="AA127" s="101" t="str">
        <f t="shared" si="11"/>
        <v/>
      </c>
      <c r="AB127" s="35"/>
      <c r="AC127" s="36"/>
      <c r="AD127" s="21"/>
      <c r="AE127" s="103"/>
      <c r="AY127" t="s">
        <v>14336</v>
      </c>
      <c r="AZ127" s="4" t="s">
        <v>14337</v>
      </c>
      <c r="BA127" s="4" t="s">
        <v>14338</v>
      </c>
      <c r="BB127" s="4" t="s">
        <v>14337</v>
      </c>
      <c r="BC127" s="4" t="s">
        <v>14338</v>
      </c>
      <c r="BD127" s="4" t="s">
        <v>14116</v>
      </c>
    </row>
    <row r="128" spans="1:56" x14ac:dyDescent="0.25">
      <c r="A128" s="1" t="str">
        <f t="shared" si="9"/>
        <v/>
      </c>
      <c r="B128" s="28">
        <v>0</v>
      </c>
      <c r="C128" s="88"/>
      <c r="D128" s="29"/>
      <c r="E128" s="89"/>
      <c r="F128" s="30"/>
      <c r="G128" s="38"/>
      <c r="H128" s="31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4"/>
      <c r="T128" s="33"/>
      <c r="U128" s="33"/>
      <c r="V128" s="33"/>
      <c r="W128" s="33"/>
      <c r="X128" s="101"/>
      <c r="Y128" s="101"/>
      <c r="Z128" s="107" t="str">
        <f t="shared" si="10"/>
        <v/>
      </c>
      <c r="AA128" s="101" t="str">
        <f t="shared" si="11"/>
        <v/>
      </c>
      <c r="AB128" s="35"/>
      <c r="AC128" s="36"/>
      <c r="AD128" s="21"/>
      <c r="AE128" s="103"/>
      <c r="AY128" t="s">
        <v>14339</v>
      </c>
      <c r="AZ128" s="4" t="s">
        <v>14340</v>
      </c>
      <c r="BA128" s="4" t="s">
        <v>14341</v>
      </c>
      <c r="BB128" s="4" t="s">
        <v>14340</v>
      </c>
      <c r="BC128" s="4" t="s">
        <v>14341</v>
      </c>
      <c r="BD128" s="4" t="s">
        <v>14116</v>
      </c>
    </row>
    <row r="129" spans="1:56" x14ac:dyDescent="0.25">
      <c r="A129" s="1" t="str">
        <f t="shared" si="9"/>
        <v/>
      </c>
      <c r="B129" s="28">
        <v>0</v>
      </c>
      <c r="C129" s="88"/>
      <c r="D129" s="29"/>
      <c r="E129" s="89"/>
      <c r="F129" s="30"/>
      <c r="G129" s="38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4"/>
      <c r="T129" s="33"/>
      <c r="U129" s="33"/>
      <c r="V129" s="33"/>
      <c r="W129" s="33"/>
      <c r="X129" s="101"/>
      <c r="Y129" s="101"/>
      <c r="Z129" s="107" t="str">
        <f t="shared" si="10"/>
        <v/>
      </c>
      <c r="AA129" s="101" t="str">
        <f t="shared" si="11"/>
        <v/>
      </c>
      <c r="AB129" s="35"/>
      <c r="AC129" s="36"/>
      <c r="AD129" s="21"/>
      <c r="AE129" s="103"/>
      <c r="AY129" t="s">
        <v>14342</v>
      </c>
      <c r="AZ129" s="4" t="s">
        <v>14343</v>
      </c>
      <c r="BA129" s="4" t="s">
        <v>14344</v>
      </c>
      <c r="BB129" s="4" t="s">
        <v>14343</v>
      </c>
      <c r="BC129" s="4" t="s">
        <v>14344</v>
      </c>
      <c r="BD129" s="4" t="s">
        <v>14116</v>
      </c>
    </row>
    <row r="130" spans="1:56" x14ac:dyDescent="0.25">
      <c r="A130" s="1" t="str">
        <f t="shared" si="9"/>
        <v/>
      </c>
      <c r="B130" s="28">
        <v>0</v>
      </c>
      <c r="C130" s="88"/>
      <c r="D130" s="29"/>
      <c r="E130" s="89"/>
      <c r="F130" s="30"/>
      <c r="G130" s="38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4"/>
      <c r="T130" s="33"/>
      <c r="U130" s="33"/>
      <c r="V130" s="33"/>
      <c r="W130" s="33"/>
      <c r="X130" s="101"/>
      <c r="Y130" s="101"/>
      <c r="Z130" s="107" t="str">
        <f t="shared" si="10"/>
        <v/>
      </c>
      <c r="AA130" s="101" t="str">
        <f t="shared" si="11"/>
        <v/>
      </c>
      <c r="AB130" s="35"/>
      <c r="AC130" s="36"/>
      <c r="AD130" s="21"/>
      <c r="AE130" s="103"/>
      <c r="AY130" t="s">
        <v>14345</v>
      </c>
      <c r="AZ130" s="4" t="s">
        <v>14346</v>
      </c>
      <c r="BA130" s="4" t="s">
        <v>14347</v>
      </c>
      <c r="BB130" s="4" t="s">
        <v>14346</v>
      </c>
      <c r="BC130" s="4" t="s">
        <v>14347</v>
      </c>
      <c r="BD130" s="4" t="s">
        <v>14116</v>
      </c>
    </row>
    <row r="131" spans="1:56" x14ac:dyDescent="0.25">
      <c r="A131" s="1" t="str">
        <f t="shared" si="9"/>
        <v/>
      </c>
      <c r="B131" s="28">
        <v>0</v>
      </c>
      <c r="C131" s="88"/>
      <c r="D131" s="29"/>
      <c r="E131" s="89"/>
      <c r="F131" s="30"/>
      <c r="G131" s="38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4"/>
      <c r="T131" s="33"/>
      <c r="U131" s="33"/>
      <c r="V131" s="33"/>
      <c r="W131" s="33"/>
      <c r="X131" s="101"/>
      <c r="Y131" s="101"/>
      <c r="Z131" s="107" t="str">
        <f t="shared" si="10"/>
        <v/>
      </c>
      <c r="AA131" s="101" t="str">
        <f t="shared" si="11"/>
        <v/>
      </c>
      <c r="AB131" s="35"/>
      <c r="AC131" s="36"/>
      <c r="AD131" s="21"/>
      <c r="AE131" s="103"/>
      <c r="AY131" t="s">
        <v>14348</v>
      </c>
      <c r="AZ131" s="4" t="s">
        <v>14349</v>
      </c>
      <c r="BA131" s="4" t="s">
        <v>14350</v>
      </c>
      <c r="BB131" s="4" t="s">
        <v>14349</v>
      </c>
      <c r="BC131" s="4" t="s">
        <v>14350</v>
      </c>
      <c r="BD131" s="4" t="s">
        <v>14116</v>
      </c>
    </row>
    <row r="132" spans="1:56" x14ac:dyDescent="0.25">
      <c r="A132" s="1" t="str">
        <f t="shared" si="9"/>
        <v/>
      </c>
      <c r="B132" s="28">
        <v>0</v>
      </c>
      <c r="C132" s="88"/>
      <c r="D132" s="29"/>
      <c r="E132" s="89"/>
      <c r="F132" s="30"/>
      <c r="G132" s="38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4"/>
      <c r="T132" s="33"/>
      <c r="U132" s="33"/>
      <c r="V132" s="33"/>
      <c r="W132" s="33"/>
      <c r="X132" s="101"/>
      <c r="Y132" s="101"/>
      <c r="Z132" s="107" t="str">
        <f t="shared" si="10"/>
        <v/>
      </c>
      <c r="AA132" s="101" t="str">
        <f t="shared" si="11"/>
        <v/>
      </c>
      <c r="AB132" s="35"/>
      <c r="AC132" s="36"/>
      <c r="AD132" s="21"/>
      <c r="AE132" s="103"/>
      <c r="AY132" t="s">
        <v>14351</v>
      </c>
      <c r="AZ132" s="4" t="s">
        <v>14352</v>
      </c>
      <c r="BA132" s="4" t="s">
        <v>14353</v>
      </c>
      <c r="BB132" s="4" t="s">
        <v>14352</v>
      </c>
      <c r="BC132" s="4" t="s">
        <v>14353</v>
      </c>
      <c r="BD132" s="4" t="s">
        <v>14116</v>
      </c>
    </row>
    <row r="133" spans="1:56" x14ac:dyDescent="0.25">
      <c r="A133" s="1" t="str">
        <f t="shared" si="9"/>
        <v/>
      </c>
      <c r="B133" s="28">
        <v>0</v>
      </c>
      <c r="C133" s="88"/>
      <c r="D133" s="29"/>
      <c r="E133" s="89"/>
      <c r="F133" s="30"/>
      <c r="G133" s="38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4"/>
      <c r="T133" s="33"/>
      <c r="U133" s="33"/>
      <c r="V133" s="33"/>
      <c r="W133" s="33"/>
      <c r="X133" s="101"/>
      <c r="Y133" s="101"/>
      <c r="Z133" s="107" t="str">
        <f t="shared" si="10"/>
        <v/>
      </c>
      <c r="AA133" s="101" t="str">
        <f t="shared" si="11"/>
        <v/>
      </c>
      <c r="AB133" s="35"/>
      <c r="AC133" s="36"/>
      <c r="AD133" s="21"/>
      <c r="AE133" s="103"/>
      <c r="AY133" t="s">
        <v>14354</v>
      </c>
      <c r="AZ133" s="4" t="s">
        <v>14355</v>
      </c>
      <c r="BA133" s="4" t="s">
        <v>14356</v>
      </c>
      <c r="BB133" s="4" t="s">
        <v>14355</v>
      </c>
      <c r="BC133" s="4" t="s">
        <v>14356</v>
      </c>
      <c r="BD133" s="4" t="s">
        <v>14116</v>
      </c>
    </row>
    <row r="134" spans="1:56" x14ac:dyDescent="0.25">
      <c r="A134" s="1" t="str">
        <f t="shared" si="9"/>
        <v/>
      </c>
      <c r="B134" s="28">
        <v>0</v>
      </c>
      <c r="C134" s="88"/>
      <c r="D134" s="29"/>
      <c r="E134" s="89"/>
      <c r="F134" s="30"/>
      <c r="G134" s="38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4"/>
      <c r="T134" s="33"/>
      <c r="U134" s="33"/>
      <c r="V134" s="33"/>
      <c r="W134" s="33"/>
      <c r="X134" s="101"/>
      <c r="Y134" s="101"/>
      <c r="Z134" s="107" t="str">
        <f t="shared" si="10"/>
        <v/>
      </c>
      <c r="AA134" s="101" t="str">
        <f t="shared" si="11"/>
        <v/>
      </c>
      <c r="AB134" s="35"/>
      <c r="AC134" s="36"/>
      <c r="AD134" s="21"/>
      <c r="AE134" s="103"/>
      <c r="AY134" t="s">
        <v>14357</v>
      </c>
      <c r="AZ134" s="4" t="s">
        <v>14358</v>
      </c>
      <c r="BA134" s="4" t="s">
        <v>14359</v>
      </c>
      <c r="BB134" s="4" t="s">
        <v>14358</v>
      </c>
      <c r="BC134" s="4" t="s">
        <v>14359</v>
      </c>
      <c r="BD134" s="4" t="s">
        <v>14116</v>
      </c>
    </row>
    <row r="135" spans="1:56" x14ac:dyDescent="0.25">
      <c r="A135" s="1" t="str">
        <f t="shared" si="9"/>
        <v/>
      </c>
      <c r="B135" s="28">
        <v>0</v>
      </c>
      <c r="C135" s="88"/>
      <c r="D135" s="29"/>
      <c r="E135" s="89"/>
      <c r="F135" s="30"/>
      <c r="G135" s="38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4"/>
      <c r="T135" s="33"/>
      <c r="U135" s="33"/>
      <c r="V135" s="33"/>
      <c r="W135" s="33"/>
      <c r="X135" s="101"/>
      <c r="Y135" s="101"/>
      <c r="Z135" s="107" t="str">
        <f t="shared" si="10"/>
        <v/>
      </c>
      <c r="AA135" s="101" t="str">
        <f t="shared" si="11"/>
        <v/>
      </c>
      <c r="AB135" s="35"/>
      <c r="AC135" s="36"/>
      <c r="AD135" s="21"/>
      <c r="AE135" s="103"/>
      <c r="AY135" t="s">
        <v>14360</v>
      </c>
      <c r="AZ135" s="4" t="s">
        <v>14361</v>
      </c>
      <c r="BA135" s="4" t="s">
        <v>14362</v>
      </c>
      <c r="BB135" s="4" t="s">
        <v>14361</v>
      </c>
      <c r="BC135" s="4" t="s">
        <v>14362</v>
      </c>
      <c r="BD135" s="4" t="s">
        <v>14116</v>
      </c>
    </row>
    <row r="136" spans="1:56" x14ac:dyDescent="0.25">
      <c r="A136" s="1" t="str">
        <f t="shared" si="9"/>
        <v/>
      </c>
      <c r="B136" s="28">
        <v>0</v>
      </c>
      <c r="C136" s="88"/>
      <c r="D136" s="29"/>
      <c r="E136" s="89"/>
      <c r="F136" s="30"/>
      <c r="G136" s="38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4"/>
      <c r="T136" s="33"/>
      <c r="U136" s="33"/>
      <c r="V136" s="33"/>
      <c r="W136" s="33"/>
      <c r="X136" s="101"/>
      <c r="Y136" s="101"/>
      <c r="Z136" s="107" t="str">
        <f t="shared" si="10"/>
        <v/>
      </c>
      <c r="AA136" s="101" t="str">
        <f t="shared" si="11"/>
        <v/>
      </c>
      <c r="AB136" s="35"/>
      <c r="AC136" s="36"/>
      <c r="AD136" s="21"/>
      <c r="AE136" s="103"/>
      <c r="AY136" t="s">
        <v>14363</v>
      </c>
      <c r="AZ136" s="4" t="s">
        <v>14364</v>
      </c>
      <c r="BA136" s="4" t="s">
        <v>14365</v>
      </c>
      <c r="BB136" s="4" t="s">
        <v>14364</v>
      </c>
      <c r="BC136" s="4" t="s">
        <v>14365</v>
      </c>
      <c r="BD136" s="4" t="s">
        <v>14116</v>
      </c>
    </row>
    <row r="137" spans="1:56" x14ac:dyDescent="0.25">
      <c r="A137" s="1" t="str">
        <f t="shared" si="9"/>
        <v/>
      </c>
      <c r="B137" s="28">
        <v>0</v>
      </c>
      <c r="C137" s="88"/>
      <c r="D137" s="29"/>
      <c r="E137" s="89"/>
      <c r="F137" s="30"/>
      <c r="G137" s="38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4"/>
      <c r="T137" s="33"/>
      <c r="U137" s="33"/>
      <c r="V137" s="33"/>
      <c r="W137" s="33"/>
      <c r="X137" s="101"/>
      <c r="Y137" s="101"/>
      <c r="Z137" s="107" t="str">
        <f t="shared" si="10"/>
        <v/>
      </c>
      <c r="AA137" s="101" t="str">
        <f t="shared" si="11"/>
        <v/>
      </c>
      <c r="AB137" s="35"/>
      <c r="AC137" s="36"/>
      <c r="AD137" s="21"/>
      <c r="AE137" s="103"/>
      <c r="AY137" t="s">
        <v>14366</v>
      </c>
      <c r="AZ137" s="4" t="s">
        <v>14367</v>
      </c>
      <c r="BA137" s="4" t="s">
        <v>14368</v>
      </c>
      <c r="BB137" s="4" t="s">
        <v>14367</v>
      </c>
      <c r="BC137" s="4" t="s">
        <v>14368</v>
      </c>
      <c r="BD137" s="4" t="s">
        <v>14116</v>
      </c>
    </row>
    <row r="138" spans="1:56" x14ac:dyDescent="0.25">
      <c r="A138" s="1" t="str">
        <f t="shared" si="9"/>
        <v/>
      </c>
      <c r="B138" s="28">
        <v>0</v>
      </c>
      <c r="C138" s="88"/>
      <c r="D138" s="29"/>
      <c r="E138" s="89"/>
      <c r="F138" s="30"/>
      <c r="G138" s="38"/>
      <c r="H138" s="31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4"/>
      <c r="T138" s="33"/>
      <c r="U138" s="33"/>
      <c r="V138" s="33"/>
      <c r="W138" s="33"/>
      <c r="X138" s="101"/>
      <c r="Y138" s="101"/>
      <c r="Z138" s="107" t="str">
        <f t="shared" si="10"/>
        <v/>
      </c>
      <c r="AA138" s="101" t="str">
        <f t="shared" si="11"/>
        <v/>
      </c>
      <c r="AB138" s="35"/>
      <c r="AC138" s="36"/>
      <c r="AD138" s="21"/>
      <c r="AE138" s="103"/>
      <c r="AY138" t="s">
        <v>14369</v>
      </c>
      <c r="AZ138" s="4" t="s">
        <v>14370</v>
      </c>
      <c r="BA138" s="4" t="s">
        <v>14371</v>
      </c>
      <c r="BB138" s="4" t="s">
        <v>14370</v>
      </c>
      <c r="BC138" s="4" t="s">
        <v>14371</v>
      </c>
      <c r="BD138" s="4" t="s">
        <v>14116</v>
      </c>
    </row>
    <row r="139" spans="1:56" x14ac:dyDescent="0.25">
      <c r="A139" s="1" t="str">
        <f t="shared" si="9"/>
        <v/>
      </c>
      <c r="B139" s="28">
        <v>0</v>
      </c>
      <c r="C139" s="88"/>
      <c r="D139" s="29"/>
      <c r="E139" s="89"/>
      <c r="F139" s="30"/>
      <c r="G139" s="38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4"/>
      <c r="T139" s="33"/>
      <c r="U139" s="33"/>
      <c r="V139" s="33"/>
      <c r="W139" s="33"/>
      <c r="X139" s="101"/>
      <c r="Y139" s="101"/>
      <c r="Z139" s="107" t="str">
        <f t="shared" si="10"/>
        <v/>
      </c>
      <c r="AA139" s="101" t="str">
        <f t="shared" si="11"/>
        <v/>
      </c>
      <c r="AB139" s="35"/>
      <c r="AC139" s="36"/>
      <c r="AD139" s="21"/>
      <c r="AE139" s="103"/>
      <c r="AY139" t="s">
        <v>14372</v>
      </c>
      <c r="AZ139" s="4" t="s">
        <v>14373</v>
      </c>
      <c r="BA139" s="4" t="s">
        <v>14374</v>
      </c>
      <c r="BB139" s="4" t="s">
        <v>14373</v>
      </c>
      <c r="BC139" s="4" t="s">
        <v>14374</v>
      </c>
      <c r="BD139" s="4" t="s">
        <v>14116</v>
      </c>
    </row>
    <row r="140" spans="1:56" x14ac:dyDescent="0.25">
      <c r="A140" s="1" t="str">
        <f t="shared" si="9"/>
        <v/>
      </c>
      <c r="B140" s="28">
        <v>0</v>
      </c>
      <c r="C140" s="88"/>
      <c r="D140" s="29"/>
      <c r="E140" s="89"/>
      <c r="F140" s="30"/>
      <c r="G140" s="38"/>
      <c r="H140" s="31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4"/>
      <c r="T140" s="33"/>
      <c r="U140" s="33"/>
      <c r="V140" s="33"/>
      <c r="W140" s="33"/>
      <c r="X140" s="101"/>
      <c r="Y140" s="101"/>
      <c r="Z140" s="107" t="str">
        <f t="shared" si="10"/>
        <v/>
      </c>
      <c r="AA140" s="101" t="str">
        <f t="shared" si="11"/>
        <v/>
      </c>
      <c r="AB140" s="35"/>
      <c r="AC140" s="36"/>
      <c r="AD140" s="21"/>
      <c r="AE140" s="103"/>
      <c r="AY140" t="s">
        <v>14375</v>
      </c>
      <c r="AZ140" s="4" t="s">
        <v>14376</v>
      </c>
      <c r="BA140" s="4" t="s">
        <v>14377</v>
      </c>
      <c r="BB140" s="4" t="s">
        <v>14376</v>
      </c>
      <c r="BC140" s="4" t="s">
        <v>14377</v>
      </c>
      <c r="BD140" s="4" t="s">
        <v>14116</v>
      </c>
    </row>
    <row r="141" spans="1:56" x14ac:dyDescent="0.25">
      <c r="A141" s="1" t="str">
        <f t="shared" si="9"/>
        <v/>
      </c>
      <c r="B141" s="28">
        <v>0</v>
      </c>
      <c r="C141" s="88"/>
      <c r="D141" s="29"/>
      <c r="E141" s="89"/>
      <c r="F141" s="30"/>
      <c r="G141" s="38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4"/>
      <c r="T141" s="33"/>
      <c r="U141" s="33"/>
      <c r="V141" s="33"/>
      <c r="W141" s="33"/>
      <c r="X141" s="101"/>
      <c r="Y141" s="101"/>
      <c r="Z141" s="107" t="str">
        <f t="shared" si="10"/>
        <v/>
      </c>
      <c r="AA141" s="101" t="str">
        <f t="shared" si="11"/>
        <v/>
      </c>
      <c r="AB141" s="35"/>
      <c r="AC141" s="36"/>
      <c r="AD141" s="21"/>
      <c r="AE141" s="103"/>
      <c r="AY141" t="s">
        <v>14378</v>
      </c>
      <c r="AZ141" s="4" t="s">
        <v>14379</v>
      </c>
      <c r="BA141" s="4" t="s">
        <v>14380</v>
      </c>
      <c r="BB141" s="4" t="s">
        <v>14379</v>
      </c>
      <c r="BC141" s="4" t="s">
        <v>14380</v>
      </c>
      <c r="BD141" s="4" t="s">
        <v>14116</v>
      </c>
    </row>
    <row r="142" spans="1:56" x14ac:dyDescent="0.25">
      <c r="A142" s="1" t="str">
        <f t="shared" si="9"/>
        <v/>
      </c>
      <c r="B142" s="28">
        <v>0</v>
      </c>
      <c r="C142" s="88"/>
      <c r="D142" s="29"/>
      <c r="E142" s="89"/>
      <c r="F142" s="30"/>
      <c r="G142" s="38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4"/>
      <c r="T142" s="33"/>
      <c r="U142" s="33"/>
      <c r="V142" s="33"/>
      <c r="W142" s="33"/>
      <c r="X142" s="101"/>
      <c r="Y142" s="101"/>
      <c r="Z142" s="107" t="str">
        <f t="shared" si="10"/>
        <v/>
      </c>
      <c r="AA142" s="101" t="str">
        <f t="shared" si="11"/>
        <v/>
      </c>
      <c r="AB142" s="35"/>
      <c r="AC142" s="36"/>
      <c r="AD142" s="21"/>
      <c r="AE142" s="103"/>
      <c r="AY142" t="s">
        <v>14381</v>
      </c>
      <c r="AZ142" s="4" t="s">
        <v>14382</v>
      </c>
      <c r="BA142" s="4" t="s">
        <v>14383</v>
      </c>
      <c r="BB142" s="4" t="s">
        <v>14382</v>
      </c>
      <c r="BC142" s="4" t="s">
        <v>14383</v>
      </c>
      <c r="BD142" s="4" t="s">
        <v>14116</v>
      </c>
    </row>
    <row r="143" spans="1:56" x14ac:dyDescent="0.25">
      <c r="A143" s="1" t="str">
        <f t="shared" si="9"/>
        <v/>
      </c>
      <c r="B143" s="28">
        <v>0</v>
      </c>
      <c r="C143" s="88"/>
      <c r="D143" s="29"/>
      <c r="E143" s="89"/>
      <c r="F143" s="30"/>
      <c r="G143" s="38"/>
      <c r="H143" s="31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4"/>
      <c r="T143" s="33"/>
      <c r="U143" s="33"/>
      <c r="V143" s="33"/>
      <c r="W143" s="33"/>
      <c r="X143" s="101"/>
      <c r="Y143" s="101"/>
      <c r="Z143" s="107" t="str">
        <f t="shared" si="10"/>
        <v/>
      </c>
      <c r="AA143" s="101" t="str">
        <f t="shared" si="11"/>
        <v/>
      </c>
      <c r="AB143" s="35"/>
      <c r="AC143" s="36"/>
      <c r="AD143" s="21"/>
      <c r="AE143" s="103"/>
      <c r="AY143" t="s">
        <v>14384</v>
      </c>
      <c r="AZ143" s="4" t="s">
        <v>14385</v>
      </c>
      <c r="BA143" s="4" t="s">
        <v>14386</v>
      </c>
      <c r="BB143" s="4" t="s">
        <v>14385</v>
      </c>
      <c r="BC143" s="4" t="s">
        <v>14386</v>
      </c>
      <c r="BD143" s="4" t="s">
        <v>14116</v>
      </c>
    </row>
    <row r="144" spans="1:56" x14ac:dyDescent="0.25">
      <c r="A144" s="1" t="str">
        <f t="shared" si="9"/>
        <v/>
      </c>
      <c r="B144" s="28">
        <v>0</v>
      </c>
      <c r="C144" s="88"/>
      <c r="D144" s="29"/>
      <c r="E144" s="89"/>
      <c r="F144" s="30"/>
      <c r="G144" s="38"/>
      <c r="H144" s="31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4"/>
      <c r="T144" s="33"/>
      <c r="U144" s="33"/>
      <c r="V144" s="33"/>
      <c r="W144" s="33"/>
      <c r="X144" s="101"/>
      <c r="Y144" s="101"/>
      <c r="Z144" s="107" t="str">
        <f t="shared" si="10"/>
        <v/>
      </c>
      <c r="AA144" s="101" t="str">
        <f t="shared" si="11"/>
        <v/>
      </c>
      <c r="AB144" s="35"/>
      <c r="AC144" s="36"/>
      <c r="AD144" s="21"/>
      <c r="AE144" s="103"/>
      <c r="AY144" t="s">
        <v>14387</v>
      </c>
      <c r="AZ144" s="4" t="s">
        <v>14388</v>
      </c>
      <c r="BA144" s="4" t="s">
        <v>14389</v>
      </c>
      <c r="BB144" s="4" t="s">
        <v>14388</v>
      </c>
      <c r="BC144" s="4" t="s">
        <v>14389</v>
      </c>
      <c r="BD144" s="4" t="s">
        <v>14116</v>
      </c>
    </row>
    <row r="145" spans="1:56" x14ac:dyDescent="0.25">
      <c r="A145" s="1" t="str">
        <f t="shared" ref="A145:A176" si="12">IF(P346=1,"No Site Selected","")</f>
        <v/>
      </c>
      <c r="B145" s="28">
        <v>0</v>
      </c>
      <c r="C145" s="88"/>
      <c r="D145" s="29"/>
      <c r="E145" s="89"/>
      <c r="F145" s="30"/>
      <c r="G145" s="38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4"/>
      <c r="T145" s="33"/>
      <c r="U145" s="33"/>
      <c r="V145" s="33"/>
      <c r="W145" s="33"/>
      <c r="X145" s="101"/>
      <c r="Y145" s="101"/>
      <c r="Z145" s="107" t="str">
        <f t="shared" si="10"/>
        <v/>
      </c>
      <c r="AA145" s="101" t="str">
        <f t="shared" si="11"/>
        <v/>
      </c>
      <c r="AB145" s="35"/>
      <c r="AC145" s="36"/>
      <c r="AD145" s="21"/>
      <c r="AE145" s="103"/>
      <c r="AY145" t="s">
        <v>14390</v>
      </c>
      <c r="AZ145" s="4" t="s">
        <v>14391</v>
      </c>
      <c r="BA145" s="4" t="s">
        <v>14392</v>
      </c>
      <c r="BB145" s="4" t="s">
        <v>14391</v>
      </c>
      <c r="BC145" s="4" t="s">
        <v>14392</v>
      </c>
      <c r="BD145" s="4" t="s">
        <v>14116</v>
      </c>
    </row>
    <row r="146" spans="1:56" x14ac:dyDescent="0.25">
      <c r="A146" s="1" t="str">
        <f t="shared" si="12"/>
        <v/>
      </c>
      <c r="B146" s="28">
        <v>0</v>
      </c>
      <c r="C146" s="88"/>
      <c r="D146" s="29"/>
      <c r="E146" s="89"/>
      <c r="F146" s="30"/>
      <c r="G146" s="38"/>
      <c r="H146" s="31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3"/>
      <c r="U146" s="33"/>
      <c r="V146" s="33"/>
      <c r="W146" s="33"/>
      <c r="X146" s="101"/>
      <c r="Y146" s="101"/>
      <c r="Z146" s="107" t="str">
        <f t="shared" si="10"/>
        <v/>
      </c>
      <c r="AA146" s="101" t="str">
        <f t="shared" si="11"/>
        <v/>
      </c>
      <c r="AB146" s="35"/>
      <c r="AC146" s="36"/>
      <c r="AD146" s="21"/>
      <c r="AE146" s="103"/>
      <c r="AY146" t="s">
        <v>14393</v>
      </c>
      <c r="AZ146" s="4" t="s">
        <v>14394</v>
      </c>
      <c r="BA146" s="4" t="s">
        <v>14395</v>
      </c>
      <c r="BB146" s="4" t="s">
        <v>14394</v>
      </c>
      <c r="BC146" s="4" t="s">
        <v>14395</v>
      </c>
      <c r="BD146" s="4" t="s">
        <v>14396</v>
      </c>
    </row>
    <row r="147" spans="1:56" x14ac:dyDescent="0.25">
      <c r="A147" s="1" t="str">
        <f t="shared" si="12"/>
        <v/>
      </c>
      <c r="B147" s="28">
        <v>0</v>
      </c>
      <c r="C147" s="88"/>
      <c r="D147" s="29"/>
      <c r="E147" s="89"/>
      <c r="F147" s="30"/>
      <c r="G147" s="38"/>
      <c r="H147" s="31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4"/>
      <c r="T147" s="33"/>
      <c r="U147" s="33"/>
      <c r="V147" s="33"/>
      <c r="W147" s="33"/>
      <c r="X147" s="101"/>
      <c r="Y147" s="101"/>
      <c r="Z147" s="107" t="str">
        <f t="shared" si="10"/>
        <v/>
      </c>
      <c r="AA147" s="101" t="str">
        <f t="shared" si="11"/>
        <v/>
      </c>
      <c r="AB147" s="35"/>
      <c r="AC147" s="36"/>
      <c r="AD147" s="21"/>
      <c r="AE147" s="103"/>
      <c r="AY147" t="s">
        <v>14397</v>
      </c>
      <c r="AZ147" s="4" t="s">
        <v>14398</v>
      </c>
      <c r="BA147" s="4" t="s">
        <v>14399</v>
      </c>
      <c r="BB147" s="4" t="s">
        <v>14398</v>
      </c>
      <c r="BC147" s="4" t="s">
        <v>14399</v>
      </c>
      <c r="BD147" s="4" t="s">
        <v>14396</v>
      </c>
    </row>
    <row r="148" spans="1:56" x14ac:dyDescent="0.25">
      <c r="A148" s="1" t="str">
        <f t="shared" si="12"/>
        <v/>
      </c>
      <c r="B148" s="28">
        <v>0</v>
      </c>
      <c r="C148" s="88"/>
      <c r="D148" s="29"/>
      <c r="E148" s="89"/>
      <c r="F148" s="30"/>
      <c r="G148" s="38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4"/>
      <c r="T148" s="33"/>
      <c r="U148" s="33"/>
      <c r="V148" s="33"/>
      <c r="W148" s="33"/>
      <c r="X148" s="101"/>
      <c r="Y148" s="101"/>
      <c r="Z148" s="107" t="str">
        <f t="shared" si="10"/>
        <v/>
      </c>
      <c r="AA148" s="101" t="str">
        <f t="shared" si="11"/>
        <v/>
      </c>
      <c r="AB148" s="35"/>
      <c r="AC148" s="36"/>
      <c r="AD148" s="21"/>
      <c r="AE148" s="103"/>
      <c r="AY148" t="s">
        <v>14400</v>
      </c>
      <c r="AZ148" s="4" t="s">
        <v>14401</v>
      </c>
      <c r="BA148" s="4" t="s">
        <v>14402</v>
      </c>
      <c r="BB148" s="4" t="s">
        <v>14401</v>
      </c>
      <c r="BC148" s="4" t="s">
        <v>14402</v>
      </c>
      <c r="BD148" s="4" t="s">
        <v>14396</v>
      </c>
    </row>
    <row r="149" spans="1:56" x14ac:dyDescent="0.25">
      <c r="A149" s="1" t="str">
        <f t="shared" si="12"/>
        <v/>
      </c>
      <c r="B149" s="28">
        <v>0</v>
      </c>
      <c r="C149" s="88"/>
      <c r="D149" s="29"/>
      <c r="E149" s="89"/>
      <c r="F149" s="30"/>
      <c r="G149" s="38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4"/>
      <c r="T149" s="33"/>
      <c r="U149" s="33"/>
      <c r="V149" s="33"/>
      <c r="W149" s="33"/>
      <c r="X149" s="101"/>
      <c r="Y149" s="101"/>
      <c r="Z149" s="107" t="str">
        <f t="shared" si="10"/>
        <v/>
      </c>
      <c r="AA149" s="101" t="str">
        <f t="shared" si="11"/>
        <v/>
      </c>
      <c r="AB149" s="35"/>
      <c r="AC149" s="36"/>
      <c r="AD149" s="21"/>
      <c r="AE149" s="103"/>
      <c r="AY149" t="s">
        <v>14403</v>
      </c>
      <c r="AZ149" s="4" t="s">
        <v>14404</v>
      </c>
      <c r="BA149" s="4" t="s">
        <v>14405</v>
      </c>
      <c r="BB149" s="4" t="s">
        <v>14404</v>
      </c>
      <c r="BC149" s="4" t="s">
        <v>14405</v>
      </c>
      <c r="BD149" s="4" t="s">
        <v>14396</v>
      </c>
    </row>
    <row r="150" spans="1:56" x14ac:dyDescent="0.25">
      <c r="A150" s="1" t="str">
        <f t="shared" si="12"/>
        <v/>
      </c>
      <c r="B150" s="28">
        <v>0</v>
      </c>
      <c r="C150" s="88"/>
      <c r="D150" s="29"/>
      <c r="E150" s="89"/>
      <c r="F150" s="30"/>
      <c r="G150" s="38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4"/>
      <c r="T150" s="33"/>
      <c r="U150" s="33"/>
      <c r="V150" s="33"/>
      <c r="W150" s="33"/>
      <c r="X150" s="101"/>
      <c r="Y150" s="101"/>
      <c r="Z150" s="107" t="str">
        <f t="shared" si="10"/>
        <v/>
      </c>
      <c r="AA150" s="101" t="str">
        <f t="shared" si="11"/>
        <v/>
      </c>
      <c r="AB150" s="35"/>
      <c r="AC150" s="36"/>
      <c r="AD150" s="21"/>
      <c r="AE150" s="103"/>
      <c r="AY150" t="s">
        <v>14406</v>
      </c>
      <c r="AZ150" s="4" t="s">
        <v>14407</v>
      </c>
      <c r="BA150" s="4" t="s">
        <v>14408</v>
      </c>
      <c r="BB150" s="4" t="s">
        <v>14407</v>
      </c>
      <c r="BC150" s="4" t="s">
        <v>14408</v>
      </c>
      <c r="BD150" s="4" t="s">
        <v>14396</v>
      </c>
    </row>
    <row r="151" spans="1:56" x14ac:dyDescent="0.25">
      <c r="A151" s="1" t="str">
        <f t="shared" si="12"/>
        <v/>
      </c>
      <c r="B151" s="28">
        <v>0</v>
      </c>
      <c r="C151" s="88"/>
      <c r="D151" s="29"/>
      <c r="E151" s="89"/>
      <c r="F151" s="30"/>
      <c r="G151" s="38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4"/>
      <c r="T151" s="33"/>
      <c r="U151" s="33"/>
      <c r="V151" s="33"/>
      <c r="W151" s="33"/>
      <c r="X151" s="101"/>
      <c r="Y151" s="101"/>
      <c r="Z151" s="107" t="str">
        <f t="shared" si="10"/>
        <v/>
      </c>
      <c r="AA151" s="101" t="str">
        <f t="shared" si="11"/>
        <v/>
      </c>
      <c r="AB151" s="35"/>
      <c r="AC151" s="36"/>
      <c r="AD151" s="21"/>
      <c r="AE151" s="103"/>
      <c r="AY151" t="s">
        <v>14409</v>
      </c>
      <c r="AZ151" s="4" t="s">
        <v>14410</v>
      </c>
      <c r="BA151" s="4" t="s">
        <v>14411</v>
      </c>
      <c r="BB151" s="4" t="s">
        <v>14410</v>
      </c>
      <c r="BC151" s="4" t="s">
        <v>14411</v>
      </c>
      <c r="BD151" s="4" t="s">
        <v>14396</v>
      </c>
    </row>
    <row r="152" spans="1:56" x14ac:dyDescent="0.25">
      <c r="A152" s="1" t="str">
        <f t="shared" si="12"/>
        <v/>
      </c>
      <c r="B152" s="28">
        <v>0</v>
      </c>
      <c r="C152" s="88"/>
      <c r="D152" s="29"/>
      <c r="E152" s="89"/>
      <c r="F152" s="30"/>
      <c r="G152" s="38"/>
      <c r="H152" s="31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4"/>
      <c r="T152" s="33"/>
      <c r="U152" s="33"/>
      <c r="V152" s="33"/>
      <c r="W152" s="33"/>
      <c r="X152" s="101"/>
      <c r="Y152" s="101"/>
      <c r="Z152" s="107" t="str">
        <f t="shared" si="10"/>
        <v/>
      </c>
      <c r="AA152" s="101" t="str">
        <f t="shared" si="11"/>
        <v/>
      </c>
      <c r="AB152" s="35"/>
      <c r="AC152" s="36"/>
      <c r="AD152" s="21"/>
      <c r="AE152" s="103"/>
      <c r="AY152" t="s">
        <v>14412</v>
      </c>
      <c r="AZ152" s="4" t="s">
        <v>14413</v>
      </c>
      <c r="BA152" s="4" t="s">
        <v>14414</v>
      </c>
      <c r="BB152" s="4" t="s">
        <v>14413</v>
      </c>
      <c r="BC152" s="4" t="s">
        <v>14414</v>
      </c>
      <c r="BD152" s="4" t="s">
        <v>14396</v>
      </c>
    </row>
    <row r="153" spans="1:56" x14ac:dyDescent="0.25">
      <c r="A153" s="1" t="str">
        <f t="shared" si="12"/>
        <v/>
      </c>
      <c r="B153" s="28">
        <v>0</v>
      </c>
      <c r="C153" s="88"/>
      <c r="D153" s="29"/>
      <c r="E153" s="89"/>
      <c r="F153" s="30"/>
      <c r="G153" s="38"/>
      <c r="H153" s="31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4"/>
      <c r="T153" s="33"/>
      <c r="U153" s="33"/>
      <c r="V153" s="33"/>
      <c r="W153" s="33"/>
      <c r="X153" s="101"/>
      <c r="Y153" s="101"/>
      <c r="Z153" s="107" t="str">
        <f t="shared" si="10"/>
        <v/>
      </c>
      <c r="AA153" s="101" t="str">
        <f t="shared" si="11"/>
        <v/>
      </c>
      <c r="AB153" s="35"/>
      <c r="AC153" s="36"/>
      <c r="AD153" s="21"/>
      <c r="AE153" s="103"/>
      <c r="AY153" t="s">
        <v>14415</v>
      </c>
      <c r="AZ153" s="4" t="s">
        <v>14416</v>
      </c>
      <c r="BA153" s="4" t="s">
        <v>14417</v>
      </c>
      <c r="BB153" s="4" t="s">
        <v>14416</v>
      </c>
      <c r="BC153" s="4" t="s">
        <v>14417</v>
      </c>
      <c r="BD153" s="4" t="s">
        <v>14396</v>
      </c>
    </row>
    <row r="154" spans="1:56" x14ac:dyDescent="0.25">
      <c r="A154" s="1" t="str">
        <f t="shared" si="12"/>
        <v/>
      </c>
      <c r="B154" s="28">
        <v>0</v>
      </c>
      <c r="C154" s="88"/>
      <c r="D154" s="29"/>
      <c r="E154" s="89"/>
      <c r="F154" s="30"/>
      <c r="G154" s="38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4"/>
      <c r="T154" s="33"/>
      <c r="U154" s="33"/>
      <c r="V154" s="33"/>
      <c r="W154" s="33"/>
      <c r="X154" s="101"/>
      <c r="Y154" s="101"/>
      <c r="Z154" s="107" t="str">
        <f t="shared" si="10"/>
        <v/>
      </c>
      <c r="AA154" s="101" t="str">
        <f t="shared" si="11"/>
        <v/>
      </c>
      <c r="AB154" s="35"/>
      <c r="AC154" s="36"/>
      <c r="AD154" s="21"/>
      <c r="AE154" s="103"/>
      <c r="AY154" t="s">
        <v>14418</v>
      </c>
      <c r="AZ154" s="4" t="s">
        <v>14419</v>
      </c>
      <c r="BA154" s="4" t="s">
        <v>14420</v>
      </c>
      <c r="BB154" s="4" t="s">
        <v>14419</v>
      </c>
      <c r="BC154" s="4" t="s">
        <v>14420</v>
      </c>
      <c r="BD154" s="4" t="s">
        <v>14396</v>
      </c>
    </row>
    <row r="155" spans="1:56" x14ac:dyDescent="0.25">
      <c r="A155" s="1" t="str">
        <f t="shared" si="12"/>
        <v/>
      </c>
      <c r="B155" s="28">
        <v>0</v>
      </c>
      <c r="C155" s="88"/>
      <c r="D155" s="29"/>
      <c r="E155" s="89"/>
      <c r="F155" s="30"/>
      <c r="G155" s="38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4"/>
      <c r="T155" s="33"/>
      <c r="U155" s="33"/>
      <c r="V155" s="33"/>
      <c r="W155" s="33"/>
      <c r="X155" s="101"/>
      <c r="Y155" s="101"/>
      <c r="Z155" s="107" t="str">
        <f t="shared" si="10"/>
        <v/>
      </c>
      <c r="AA155" s="101" t="str">
        <f t="shared" si="11"/>
        <v/>
      </c>
      <c r="AB155" s="35"/>
      <c r="AC155" s="36"/>
      <c r="AD155" s="21"/>
      <c r="AE155" s="103"/>
      <c r="AY155" t="s">
        <v>14421</v>
      </c>
      <c r="AZ155" s="4" t="s">
        <v>14422</v>
      </c>
      <c r="BA155" s="4" t="s">
        <v>14423</v>
      </c>
      <c r="BB155" s="4" t="s">
        <v>14422</v>
      </c>
      <c r="BC155" s="4" t="s">
        <v>14423</v>
      </c>
      <c r="BD155" s="4" t="s">
        <v>14396</v>
      </c>
    </row>
    <row r="156" spans="1:56" x14ac:dyDescent="0.25">
      <c r="A156" s="1" t="str">
        <f t="shared" si="12"/>
        <v/>
      </c>
      <c r="B156" s="28">
        <v>0</v>
      </c>
      <c r="C156" s="88"/>
      <c r="D156" s="29"/>
      <c r="E156" s="89"/>
      <c r="F156" s="30"/>
      <c r="G156" s="38"/>
      <c r="H156" s="31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4"/>
      <c r="T156" s="33"/>
      <c r="U156" s="33"/>
      <c r="V156" s="33"/>
      <c r="W156" s="33"/>
      <c r="X156" s="101"/>
      <c r="Y156" s="101"/>
      <c r="Z156" s="107" t="str">
        <f t="shared" si="10"/>
        <v/>
      </c>
      <c r="AA156" s="101" t="str">
        <f t="shared" si="11"/>
        <v/>
      </c>
      <c r="AB156" s="35"/>
      <c r="AC156" s="36"/>
      <c r="AD156" s="21"/>
      <c r="AE156" s="103"/>
      <c r="AY156" t="s">
        <v>14424</v>
      </c>
      <c r="AZ156" s="4" t="s">
        <v>14425</v>
      </c>
      <c r="BA156" s="4" t="s">
        <v>14426</v>
      </c>
      <c r="BB156" s="4" t="s">
        <v>14425</v>
      </c>
      <c r="BC156" s="4" t="s">
        <v>14426</v>
      </c>
      <c r="BD156" s="4" t="s">
        <v>14396</v>
      </c>
    </row>
    <row r="157" spans="1:56" x14ac:dyDescent="0.25">
      <c r="A157" s="1" t="str">
        <f t="shared" si="12"/>
        <v/>
      </c>
      <c r="B157" s="28">
        <v>0</v>
      </c>
      <c r="C157" s="88"/>
      <c r="D157" s="29"/>
      <c r="E157" s="89"/>
      <c r="F157" s="30"/>
      <c r="G157" s="38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4"/>
      <c r="T157" s="33"/>
      <c r="U157" s="33"/>
      <c r="V157" s="33"/>
      <c r="W157" s="33"/>
      <c r="X157" s="101"/>
      <c r="Y157" s="101"/>
      <c r="Z157" s="107" t="str">
        <f t="shared" si="10"/>
        <v/>
      </c>
      <c r="AA157" s="101" t="str">
        <f t="shared" si="11"/>
        <v/>
      </c>
      <c r="AB157" s="35"/>
      <c r="AC157" s="36"/>
      <c r="AD157" s="21"/>
      <c r="AE157" s="103"/>
      <c r="AY157" t="s">
        <v>14427</v>
      </c>
      <c r="AZ157" s="4" t="s">
        <v>14428</v>
      </c>
      <c r="BA157" s="4" t="s">
        <v>14429</v>
      </c>
      <c r="BB157" s="4" t="s">
        <v>14428</v>
      </c>
      <c r="BC157" s="4" t="s">
        <v>14429</v>
      </c>
      <c r="BD157" s="4" t="s">
        <v>14396</v>
      </c>
    </row>
    <row r="158" spans="1:56" x14ac:dyDescent="0.25">
      <c r="A158" s="1" t="str">
        <f t="shared" si="12"/>
        <v/>
      </c>
      <c r="B158" s="28">
        <v>0</v>
      </c>
      <c r="C158" s="88"/>
      <c r="D158" s="29"/>
      <c r="E158" s="89"/>
      <c r="F158" s="30"/>
      <c r="G158" s="38"/>
      <c r="H158" s="31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4"/>
      <c r="T158" s="33"/>
      <c r="U158" s="33"/>
      <c r="V158" s="33"/>
      <c r="W158" s="33"/>
      <c r="X158" s="101"/>
      <c r="Y158" s="101"/>
      <c r="Z158" s="107" t="str">
        <f t="shared" si="10"/>
        <v/>
      </c>
      <c r="AA158" s="101" t="str">
        <f t="shared" si="11"/>
        <v/>
      </c>
      <c r="AB158" s="35"/>
      <c r="AC158" s="36"/>
      <c r="AD158" s="21"/>
      <c r="AE158" s="103"/>
      <c r="AY158" t="s">
        <v>14430</v>
      </c>
      <c r="AZ158" s="4" t="s">
        <v>14431</v>
      </c>
      <c r="BA158" s="4" t="s">
        <v>14432</v>
      </c>
      <c r="BB158" s="4" t="s">
        <v>14431</v>
      </c>
      <c r="BC158" s="4" t="s">
        <v>14432</v>
      </c>
      <c r="BD158" s="4" t="s">
        <v>14396</v>
      </c>
    </row>
    <row r="159" spans="1:56" x14ac:dyDescent="0.25">
      <c r="A159" s="1" t="str">
        <f t="shared" si="12"/>
        <v/>
      </c>
      <c r="B159" s="28">
        <v>0</v>
      </c>
      <c r="C159" s="88"/>
      <c r="D159" s="29"/>
      <c r="E159" s="89"/>
      <c r="F159" s="30"/>
      <c r="G159" s="38"/>
      <c r="H159" s="31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4"/>
      <c r="T159" s="33"/>
      <c r="U159" s="33"/>
      <c r="V159" s="33"/>
      <c r="W159" s="33"/>
      <c r="X159" s="101"/>
      <c r="Y159" s="101"/>
      <c r="Z159" s="107" t="str">
        <f t="shared" si="10"/>
        <v/>
      </c>
      <c r="AA159" s="101" t="str">
        <f t="shared" si="11"/>
        <v/>
      </c>
      <c r="AB159" s="35"/>
      <c r="AC159" s="36"/>
      <c r="AD159" s="21"/>
      <c r="AE159" s="103"/>
      <c r="AY159" t="s">
        <v>14433</v>
      </c>
      <c r="AZ159" s="4" t="s">
        <v>14434</v>
      </c>
      <c r="BA159" s="4" t="s">
        <v>14435</v>
      </c>
      <c r="BB159" s="4" t="s">
        <v>14434</v>
      </c>
      <c r="BC159" s="4" t="s">
        <v>14435</v>
      </c>
      <c r="BD159" s="4" t="s">
        <v>14396</v>
      </c>
    </row>
    <row r="160" spans="1:56" x14ac:dyDescent="0.25">
      <c r="A160" s="1" t="str">
        <f t="shared" si="12"/>
        <v/>
      </c>
      <c r="B160" s="28">
        <v>0</v>
      </c>
      <c r="C160" s="88"/>
      <c r="D160" s="29"/>
      <c r="E160" s="89"/>
      <c r="F160" s="30"/>
      <c r="G160" s="38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4"/>
      <c r="T160" s="33"/>
      <c r="U160" s="33"/>
      <c r="V160" s="33"/>
      <c r="W160" s="33"/>
      <c r="X160" s="101"/>
      <c r="Y160" s="101"/>
      <c r="Z160" s="107" t="str">
        <f t="shared" si="10"/>
        <v/>
      </c>
      <c r="AA160" s="101" t="str">
        <f t="shared" si="11"/>
        <v/>
      </c>
      <c r="AB160" s="35"/>
      <c r="AC160" s="36"/>
      <c r="AD160" s="21"/>
      <c r="AE160" s="103"/>
      <c r="AY160" t="s">
        <v>14436</v>
      </c>
      <c r="AZ160" s="4" t="s">
        <v>14437</v>
      </c>
      <c r="BA160" s="4" t="s">
        <v>14438</v>
      </c>
      <c r="BB160" s="4" t="s">
        <v>14437</v>
      </c>
      <c r="BC160" s="4" t="s">
        <v>14438</v>
      </c>
      <c r="BD160" s="4" t="s">
        <v>14396</v>
      </c>
    </row>
    <row r="161" spans="1:56" x14ac:dyDescent="0.25">
      <c r="A161" s="1" t="str">
        <f t="shared" si="12"/>
        <v/>
      </c>
      <c r="B161" s="28">
        <v>0</v>
      </c>
      <c r="C161" s="88"/>
      <c r="D161" s="29"/>
      <c r="E161" s="89"/>
      <c r="F161" s="30"/>
      <c r="G161" s="38"/>
      <c r="H161" s="31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4"/>
      <c r="T161" s="33"/>
      <c r="U161" s="33"/>
      <c r="V161" s="33"/>
      <c r="W161" s="33"/>
      <c r="X161" s="101"/>
      <c r="Y161" s="101"/>
      <c r="Z161" s="107" t="str">
        <f t="shared" si="10"/>
        <v/>
      </c>
      <c r="AA161" s="101" t="str">
        <f t="shared" si="11"/>
        <v/>
      </c>
      <c r="AB161" s="35"/>
      <c r="AC161" s="36"/>
      <c r="AD161" s="21"/>
      <c r="AE161" s="103"/>
      <c r="AY161" t="s">
        <v>14439</v>
      </c>
      <c r="AZ161" s="4" t="s">
        <v>14440</v>
      </c>
      <c r="BA161" s="4" t="s">
        <v>14441</v>
      </c>
      <c r="BB161" s="4" t="s">
        <v>14440</v>
      </c>
      <c r="BC161" s="4" t="s">
        <v>14441</v>
      </c>
      <c r="BD161" s="4" t="s">
        <v>14396</v>
      </c>
    </row>
    <row r="162" spans="1:56" x14ac:dyDescent="0.25">
      <c r="A162" s="1" t="str">
        <f t="shared" si="12"/>
        <v/>
      </c>
      <c r="B162" s="28">
        <v>0</v>
      </c>
      <c r="C162" s="88"/>
      <c r="D162" s="29"/>
      <c r="E162" s="89"/>
      <c r="F162" s="30"/>
      <c r="G162" s="38"/>
      <c r="H162" s="31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4"/>
      <c r="T162" s="33"/>
      <c r="U162" s="33"/>
      <c r="V162" s="33"/>
      <c r="W162" s="33"/>
      <c r="X162" s="101"/>
      <c r="Y162" s="101"/>
      <c r="Z162" s="107" t="str">
        <f t="shared" si="10"/>
        <v/>
      </c>
      <c r="AA162" s="101" t="str">
        <f t="shared" si="11"/>
        <v/>
      </c>
      <c r="AB162" s="35"/>
      <c r="AC162" s="36"/>
      <c r="AD162" s="21"/>
      <c r="AE162" s="103"/>
      <c r="AY162" t="s">
        <v>14442</v>
      </c>
      <c r="AZ162" s="4" t="s">
        <v>14443</v>
      </c>
      <c r="BA162" s="4" t="s">
        <v>14444</v>
      </c>
      <c r="BB162" s="4" t="s">
        <v>14443</v>
      </c>
      <c r="BC162" s="4" t="s">
        <v>14444</v>
      </c>
      <c r="BD162" s="4" t="s">
        <v>14396</v>
      </c>
    </row>
    <row r="163" spans="1:56" x14ac:dyDescent="0.25">
      <c r="A163" s="1" t="str">
        <f t="shared" si="12"/>
        <v/>
      </c>
      <c r="B163" s="28">
        <v>0</v>
      </c>
      <c r="C163" s="88"/>
      <c r="D163" s="29"/>
      <c r="E163" s="89"/>
      <c r="F163" s="30"/>
      <c r="G163" s="38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4"/>
      <c r="T163" s="33"/>
      <c r="U163" s="33"/>
      <c r="V163" s="33"/>
      <c r="W163" s="33"/>
      <c r="X163" s="101"/>
      <c r="Y163" s="101"/>
      <c r="Z163" s="107" t="str">
        <f t="shared" si="10"/>
        <v/>
      </c>
      <c r="AA163" s="101" t="str">
        <f t="shared" si="11"/>
        <v/>
      </c>
      <c r="AB163" s="35"/>
      <c r="AC163" s="36"/>
      <c r="AD163" s="21"/>
      <c r="AE163" s="103"/>
      <c r="AY163" t="s">
        <v>14445</v>
      </c>
      <c r="AZ163" s="4" t="s">
        <v>14446</v>
      </c>
      <c r="BA163" s="4" t="s">
        <v>14447</v>
      </c>
      <c r="BB163" s="4" t="s">
        <v>14446</v>
      </c>
      <c r="BC163" s="4" t="s">
        <v>14447</v>
      </c>
      <c r="BD163" s="4" t="s">
        <v>14396</v>
      </c>
    </row>
    <row r="164" spans="1:56" x14ac:dyDescent="0.25">
      <c r="A164" s="1" t="str">
        <f t="shared" si="12"/>
        <v/>
      </c>
      <c r="B164" s="28">
        <v>0</v>
      </c>
      <c r="C164" s="88"/>
      <c r="D164" s="29"/>
      <c r="E164" s="89"/>
      <c r="F164" s="30"/>
      <c r="G164" s="38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4"/>
      <c r="T164" s="33"/>
      <c r="U164" s="33"/>
      <c r="V164" s="33"/>
      <c r="W164" s="33"/>
      <c r="X164" s="101"/>
      <c r="Y164" s="101"/>
      <c r="Z164" s="107" t="str">
        <f t="shared" si="10"/>
        <v/>
      </c>
      <c r="AA164" s="101" t="str">
        <f t="shared" si="11"/>
        <v/>
      </c>
      <c r="AB164" s="35"/>
      <c r="AC164" s="36"/>
      <c r="AD164" s="21"/>
      <c r="AE164" s="103"/>
      <c r="AY164" t="s">
        <v>14448</v>
      </c>
      <c r="AZ164" s="4" t="s">
        <v>14449</v>
      </c>
      <c r="BA164" s="4" t="s">
        <v>14450</v>
      </c>
      <c r="BB164" s="4" t="s">
        <v>14449</v>
      </c>
      <c r="BC164" s="4" t="s">
        <v>14450</v>
      </c>
      <c r="BD164" s="4" t="s">
        <v>14396</v>
      </c>
    </row>
    <row r="165" spans="1:56" x14ac:dyDescent="0.25">
      <c r="A165" s="1" t="str">
        <f t="shared" si="12"/>
        <v/>
      </c>
      <c r="B165" s="28">
        <v>0</v>
      </c>
      <c r="C165" s="88"/>
      <c r="D165" s="29"/>
      <c r="E165" s="89"/>
      <c r="F165" s="30"/>
      <c r="G165" s="38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4"/>
      <c r="T165" s="33"/>
      <c r="U165" s="33"/>
      <c r="V165" s="33"/>
      <c r="W165" s="33"/>
      <c r="X165" s="101"/>
      <c r="Y165" s="101"/>
      <c r="Z165" s="107" t="str">
        <f t="shared" si="10"/>
        <v/>
      </c>
      <c r="AA165" s="101" t="str">
        <f t="shared" si="11"/>
        <v/>
      </c>
      <c r="AB165" s="35"/>
      <c r="AC165" s="36"/>
      <c r="AD165" s="21"/>
      <c r="AE165" s="103"/>
      <c r="AY165" t="s">
        <v>14451</v>
      </c>
      <c r="AZ165" s="4" t="s">
        <v>14452</v>
      </c>
      <c r="BA165" s="4" t="s">
        <v>14453</v>
      </c>
      <c r="BB165" s="4" t="s">
        <v>14452</v>
      </c>
      <c r="BC165" s="4" t="s">
        <v>14453</v>
      </c>
      <c r="BD165" s="4" t="s">
        <v>14396</v>
      </c>
    </row>
    <row r="166" spans="1:56" x14ac:dyDescent="0.25">
      <c r="A166" s="1" t="str">
        <f t="shared" si="12"/>
        <v/>
      </c>
      <c r="B166" s="28">
        <v>0</v>
      </c>
      <c r="C166" s="88"/>
      <c r="D166" s="29"/>
      <c r="E166" s="89"/>
      <c r="F166" s="30"/>
      <c r="G166" s="38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4"/>
      <c r="T166" s="33"/>
      <c r="U166" s="33"/>
      <c r="V166" s="33"/>
      <c r="W166" s="33"/>
      <c r="X166" s="101"/>
      <c r="Y166" s="101"/>
      <c r="Z166" s="107" t="str">
        <f t="shared" si="10"/>
        <v/>
      </c>
      <c r="AA166" s="101" t="str">
        <f t="shared" si="11"/>
        <v/>
      </c>
      <c r="AB166" s="35"/>
      <c r="AC166" s="36"/>
      <c r="AD166" s="21"/>
      <c r="AE166" s="103"/>
      <c r="AY166" t="s">
        <v>14454</v>
      </c>
      <c r="AZ166" s="4" t="s">
        <v>14455</v>
      </c>
      <c r="BA166" s="4" t="s">
        <v>14456</v>
      </c>
      <c r="BB166" s="4" t="s">
        <v>14455</v>
      </c>
      <c r="BC166" s="4" t="s">
        <v>14456</v>
      </c>
      <c r="BD166" s="4" t="s">
        <v>14396</v>
      </c>
    </row>
    <row r="167" spans="1:56" x14ac:dyDescent="0.25">
      <c r="A167" s="1" t="str">
        <f t="shared" si="12"/>
        <v/>
      </c>
      <c r="B167" s="28">
        <v>0</v>
      </c>
      <c r="C167" s="88"/>
      <c r="D167" s="29"/>
      <c r="E167" s="89"/>
      <c r="F167" s="30"/>
      <c r="G167" s="38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4"/>
      <c r="T167" s="33"/>
      <c r="U167" s="33"/>
      <c r="V167" s="33"/>
      <c r="W167" s="33"/>
      <c r="X167" s="101"/>
      <c r="Y167" s="101"/>
      <c r="Z167" s="107" t="str">
        <f t="shared" si="10"/>
        <v/>
      </c>
      <c r="AA167" s="101" t="str">
        <f t="shared" si="11"/>
        <v/>
      </c>
      <c r="AB167" s="35"/>
      <c r="AC167" s="36"/>
      <c r="AD167" s="21"/>
      <c r="AE167" s="103"/>
      <c r="AY167" t="s">
        <v>14457</v>
      </c>
      <c r="AZ167" s="4" t="s">
        <v>14458</v>
      </c>
      <c r="BA167" s="4" t="s">
        <v>14459</v>
      </c>
      <c r="BB167" s="4" t="s">
        <v>14458</v>
      </c>
      <c r="BC167" s="4" t="s">
        <v>14459</v>
      </c>
      <c r="BD167" s="4" t="s">
        <v>14396</v>
      </c>
    </row>
    <row r="168" spans="1:56" x14ac:dyDescent="0.25">
      <c r="A168" s="1" t="str">
        <f t="shared" si="12"/>
        <v/>
      </c>
      <c r="B168" s="28">
        <v>0</v>
      </c>
      <c r="C168" s="88"/>
      <c r="D168" s="29"/>
      <c r="E168" s="89"/>
      <c r="F168" s="30"/>
      <c r="G168" s="38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4"/>
      <c r="T168" s="33"/>
      <c r="U168" s="33"/>
      <c r="V168" s="33"/>
      <c r="W168" s="33"/>
      <c r="X168" s="101"/>
      <c r="Y168" s="101"/>
      <c r="Z168" s="107" t="str">
        <f t="shared" si="10"/>
        <v/>
      </c>
      <c r="AA168" s="101" t="str">
        <f t="shared" si="11"/>
        <v/>
      </c>
      <c r="AB168" s="35"/>
      <c r="AC168" s="36"/>
      <c r="AD168" s="21"/>
      <c r="AE168" s="103"/>
      <c r="AY168" t="s">
        <v>14460</v>
      </c>
      <c r="AZ168" s="4" t="s">
        <v>14461</v>
      </c>
      <c r="BA168" s="4" t="s">
        <v>14462</v>
      </c>
      <c r="BB168" s="4" t="s">
        <v>14461</v>
      </c>
      <c r="BC168" s="4" t="s">
        <v>14462</v>
      </c>
      <c r="BD168" s="4" t="s">
        <v>14396</v>
      </c>
    </row>
    <row r="169" spans="1:56" x14ac:dyDescent="0.25">
      <c r="A169" s="1" t="str">
        <f t="shared" si="12"/>
        <v/>
      </c>
      <c r="B169" s="28">
        <v>0</v>
      </c>
      <c r="C169" s="88"/>
      <c r="D169" s="29"/>
      <c r="E169" s="89"/>
      <c r="F169" s="30"/>
      <c r="G169" s="38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4"/>
      <c r="T169" s="33"/>
      <c r="U169" s="33"/>
      <c r="V169" s="33"/>
      <c r="W169" s="33"/>
      <c r="X169" s="101"/>
      <c r="Y169" s="101"/>
      <c r="Z169" s="107" t="str">
        <f t="shared" si="10"/>
        <v/>
      </c>
      <c r="AA169" s="101" t="str">
        <f t="shared" si="11"/>
        <v/>
      </c>
      <c r="AB169" s="35"/>
      <c r="AC169" s="36"/>
      <c r="AD169" s="21"/>
      <c r="AE169" s="103"/>
      <c r="AY169" t="s">
        <v>14463</v>
      </c>
      <c r="AZ169" s="4" t="s">
        <v>14464</v>
      </c>
      <c r="BA169" s="4" t="s">
        <v>14465</v>
      </c>
      <c r="BB169" s="4" t="s">
        <v>14464</v>
      </c>
      <c r="BC169" s="4" t="s">
        <v>14465</v>
      </c>
      <c r="BD169" s="4" t="s">
        <v>14396</v>
      </c>
    </row>
    <row r="170" spans="1:56" x14ac:dyDescent="0.25">
      <c r="A170" s="1" t="str">
        <f t="shared" si="12"/>
        <v/>
      </c>
      <c r="B170" s="28">
        <v>0</v>
      </c>
      <c r="C170" s="88"/>
      <c r="D170" s="29"/>
      <c r="E170" s="89"/>
      <c r="F170" s="30"/>
      <c r="G170" s="38"/>
      <c r="H170" s="31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4"/>
      <c r="T170" s="33"/>
      <c r="U170" s="33"/>
      <c r="V170" s="33"/>
      <c r="W170" s="33"/>
      <c r="X170" s="101"/>
      <c r="Y170" s="101"/>
      <c r="Z170" s="107" t="str">
        <f t="shared" si="10"/>
        <v/>
      </c>
      <c r="AA170" s="101" t="str">
        <f t="shared" si="11"/>
        <v/>
      </c>
      <c r="AB170" s="35"/>
      <c r="AC170" s="36"/>
      <c r="AD170" s="21"/>
      <c r="AE170" s="103"/>
      <c r="AY170" t="s">
        <v>14466</v>
      </c>
      <c r="AZ170" s="4" t="s">
        <v>14467</v>
      </c>
      <c r="BA170" s="4" t="s">
        <v>14468</v>
      </c>
      <c r="BB170" s="4" t="s">
        <v>14467</v>
      </c>
      <c r="BC170" s="4" t="s">
        <v>14468</v>
      </c>
      <c r="BD170" s="4" t="s">
        <v>14396</v>
      </c>
    </row>
    <row r="171" spans="1:56" x14ac:dyDescent="0.25">
      <c r="A171" s="1" t="str">
        <f t="shared" si="12"/>
        <v/>
      </c>
      <c r="B171" s="28">
        <v>0</v>
      </c>
      <c r="C171" s="88"/>
      <c r="D171" s="29"/>
      <c r="E171" s="89"/>
      <c r="F171" s="30"/>
      <c r="G171" s="38"/>
      <c r="H171" s="31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4"/>
      <c r="T171" s="33"/>
      <c r="U171" s="33"/>
      <c r="V171" s="33"/>
      <c r="W171" s="33"/>
      <c r="X171" s="101"/>
      <c r="Y171" s="101"/>
      <c r="Z171" s="107" t="str">
        <f t="shared" si="10"/>
        <v/>
      </c>
      <c r="AA171" s="101" t="str">
        <f t="shared" si="11"/>
        <v/>
      </c>
      <c r="AB171" s="35"/>
      <c r="AC171" s="36"/>
      <c r="AD171" s="21"/>
      <c r="AE171" s="103"/>
      <c r="AY171" t="s">
        <v>14469</v>
      </c>
      <c r="AZ171" s="4" t="s">
        <v>14470</v>
      </c>
      <c r="BA171" s="4" t="s">
        <v>14471</v>
      </c>
      <c r="BB171" s="4" t="s">
        <v>14470</v>
      </c>
      <c r="BC171" s="4" t="s">
        <v>14471</v>
      </c>
      <c r="BD171" s="4" t="s">
        <v>14396</v>
      </c>
    </row>
    <row r="172" spans="1:56" x14ac:dyDescent="0.25">
      <c r="A172" s="1" t="str">
        <f t="shared" si="12"/>
        <v/>
      </c>
      <c r="B172" s="28">
        <v>0</v>
      </c>
      <c r="C172" s="88"/>
      <c r="D172" s="29"/>
      <c r="E172" s="89"/>
      <c r="F172" s="30"/>
      <c r="G172" s="38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4"/>
      <c r="T172" s="33"/>
      <c r="U172" s="33"/>
      <c r="V172" s="33"/>
      <c r="W172" s="33"/>
      <c r="X172" s="101"/>
      <c r="Y172" s="101"/>
      <c r="Z172" s="107" t="str">
        <f t="shared" si="10"/>
        <v/>
      </c>
      <c r="AA172" s="101" t="str">
        <f t="shared" si="11"/>
        <v/>
      </c>
      <c r="AB172" s="35"/>
      <c r="AC172" s="36"/>
      <c r="AD172" s="21"/>
      <c r="AE172" s="103"/>
      <c r="AY172" t="s">
        <v>14472</v>
      </c>
      <c r="AZ172" s="4" t="s">
        <v>14473</v>
      </c>
      <c r="BA172" s="4" t="s">
        <v>14474</v>
      </c>
      <c r="BB172" s="4" t="s">
        <v>14473</v>
      </c>
      <c r="BC172" s="4" t="s">
        <v>14474</v>
      </c>
      <c r="BD172" s="4" t="s">
        <v>14396</v>
      </c>
    </row>
    <row r="173" spans="1:56" x14ac:dyDescent="0.25">
      <c r="A173" s="1" t="str">
        <f t="shared" si="12"/>
        <v/>
      </c>
      <c r="B173" s="28">
        <v>0</v>
      </c>
      <c r="C173" s="88"/>
      <c r="D173" s="29"/>
      <c r="E173" s="89"/>
      <c r="F173" s="30"/>
      <c r="G173" s="38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4"/>
      <c r="T173" s="33"/>
      <c r="U173" s="33"/>
      <c r="V173" s="33"/>
      <c r="W173" s="33"/>
      <c r="X173" s="101"/>
      <c r="Y173" s="101"/>
      <c r="Z173" s="107" t="str">
        <f t="shared" si="10"/>
        <v/>
      </c>
      <c r="AA173" s="101" t="str">
        <f t="shared" si="11"/>
        <v/>
      </c>
      <c r="AB173" s="35"/>
      <c r="AC173" s="36"/>
      <c r="AD173" s="21"/>
      <c r="AE173" s="103"/>
      <c r="AY173" t="s">
        <v>14475</v>
      </c>
      <c r="AZ173" s="4" t="s">
        <v>14476</v>
      </c>
      <c r="BA173" s="4" t="s">
        <v>14477</v>
      </c>
      <c r="BB173" s="4" t="s">
        <v>14476</v>
      </c>
      <c r="BC173" s="4" t="s">
        <v>14477</v>
      </c>
      <c r="BD173" s="4" t="s">
        <v>14396</v>
      </c>
    </row>
    <row r="174" spans="1:56" x14ac:dyDescent="0.25">
      <c r="A174" s="1" t="str">
        <f t="shared" si="12"/>
        <v/>
      </c>
      <c r="B174" s="28">
        <v>0</v>
      </c>
      <c r="C174" s="88" t="str">
        <f t="shared" ref="C174:C209" si="13">IF(ISNA(VLOOKUP($B$2&amp;D174,$AY:$AZ,2,FALSE)),"",VLOOKUP($B$2&amp;D174,$AY:$AZ,2,FALSE))</f>
        <v/>
      </c>
      <c r="D174" s="29"/>
      <c r="E174" s="89"/>
      <c r="F174" s="30"/>
      <c r="G174" s="38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4"/>
      <c r="T174" s="33"/>
      <c r="U174" s="33"/>
      <c r="V174" s="33"/>
      <c r="W174" s="33"/>
      <c r="X174" s="35"/>
      <c r="Y174" s="36"/>
      <c r="Z174" s="107" t="str">
        <f t="shared" si="10"/>
        <v/>
      </c>
      <c r="AA174" s="101" t="str">
        <f t="shared" si="11"/>
        <v/>
      </c>
      <c r="AB174" s="35"/>
      <c r="AC174" s="36"/>
      <c r="AD174" s="21"/>
      <c r="AE174" s="103"/>
      <c r="AY174" t="s">
        <v>14478</v>
      </c>
      <c r="AZ174" s="4" t="s">
        <v>14479</v>
      </c>
      <c r="BA174" s="4" t="s">
        <v>14480</v>
      </c>
      <c r="BB174" s="4" t="s">
        <v>14479</v>
      </c>
      <c r="BC174" s="4" t="s">
        <v>14480</v>
      </c>
      <c r="BD174" s="4" t="s">
        <v>14396</v>
      </c>
    </row>
    <row r="175" spans="1:56" x14ac:dyDescent="0.25">
      <c r="A175" s="1" t="str">
        <f t="shared" si="12"/>
        <v/>
      </c>
      <c r="B175" s="28">
        <v>0</v>
      </c>
      <c r="C175" s="88" t="str">
        <f t="shared" si="13"/>
        <v/>
      </c>
      <c r="D175" s="29"/>
      <c r="E175" s="89"/>
      <c r="F175" s="30"/>
      <c r="G175" s="38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4"/>
      <c r="T175" s="33"/>
      <c r="U175" s="33"/>
      <c r="V175" s="33"/>
      <c r="W175" s="33"/>
      <c r="X175" s="35"/>
      <c r="Y175" s="36"/>
      <c r="Z175" s="107" t="str">
        <f t="shared" si="10"/>
        <v/>
      </c>
      <c r="AA175" s="101" t="str">
        <f t="shared" si="11"/>
        <v/>
      </c>
      <c r="AB175" s="35"/>
      <c r="AC175" s="36"/>
      <c r="AD175" s="21"/>
      <c r="AE175" s="103"/>
      <c r="AY175" t="s">
        <v>14481</v>
      </c>
      <c r="AZ175" s="4" t="s">
        <v>14482</v>
      </c>
      <c r="BA175" s="4" t="s">
        <v>14483</v>
      </c>
      <c r="BB175" s="4" t="s">
        <v>14482</v>
      </c>
      <c r="BC175" s="4" t="s">
        <v>14483</v>
      </c>
      <c r="BD175" s="4" t="s">
        <v>14396</v>
      </c>
    </row>
    <row r="176" spans="1:56" x14ac:dyDescent="0.25">
      <c r="A176" s="1" t="str">
        <f t="shared" si="12"/>
        <v/>
      </c>
      <c r="B176" s="28">
        <v>0</v>
      </c>
      <c r="C176" s="88" t="str">
        <f t="shared" si="13"/>
        <v/>
      </c>
      <c r="D176" s="29"/>
      <c r="E176" s="89"/>
      <c r="F176" s="30"/>
      <c r="G176" s="38"/>
      <c r="H176" s="31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4"/>
      <c r="T176" s="33"/>
      <c r="U176" s="33"/>
      <c r="V176" s="33"/>
      <c r="W176" s="33"/>
      <c r="X176" s="35"/>
      <c r="Y176" s="36"/>
      <c r="Z176" s="107" t="str">
        <f t="shared" si="10"/>
        <v/>
      </c>
      <c r="AA176" s="101" t="str">
        <f t="shared" si="11"/>
        <v/>
      </c>
      <c r="AB176" s="35"/>
      <c r="AC176" s="36"/>
      <c r="AD176" s="21"/>
      <c r="AE176" s="103"/>
      <c r="AY176" t="s">
        <v>14484</v>
      </c>
      <c r="AZ176" s="4" t="s">
        <v>14485</v>
      </c>
      <c r="BA176" s="4" t="s">
        <v>14486</v>
      </c>
      <c r="BB176" s="4" t="s">
        <v>14485</v>
      </c>
      <c r="BC176" s="4" t="s">
        <v>14486</v>
      </c>
      <c r="BD176" s="4" t="s">
        <v>14396</v>
      </c>
    </row>
    <row r="177" spans="1:56" x14ac:dyDescent="0.25">
      <c r="A177" s="1" t="str">
        <f t="shared" ref="A177:A208" si="14">IF(P378=1,"No Site Selected","")</f>
        <v/>
      </c>
      <c r="B177" s="28">
        <v>0</v>
      </c>
      <c r="C177" s="88" t="str">
        <f t="shared" si="13"/>
        <v/>
      </c>
      <c r="D177" s="29"/>
      <c r="E177" s="89"/>
      <c r="F177" s="30"/>
      <c r="G177" s="38"/>
      <c r="H177" s="31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4"/>
      <c r="T177" s="33"/>
      <c r="U177" s="33"/>
      <c r="V177" s="33"/>
      <c r="W177" s="33"/>
      <c r="X177" s="35"/>
      <c r="Y177" s="36"/>
      <c r="Z177" s="107" t="str">
        <f t="shared" si="10"/>
        <v/>
      </c>
      <c r="AA177" s="101" t="str">
        <f t="shared" si="11"/>
        <v/>
      </c>
      <c r="AB177" s="35"/>
      <c r="AC177" s="36"/>
      <c r="AD177" s="21"/>
      <c r="AE177" s="103"/>
      <c r="AY177" t="s">
        <v>14487</v>
      </c>
      <c r="AZ177" s="4" t="s">
        <v>14488</v>
      </c>
      <c r="BA177" s="4" t="s">
        <v>14489</v>
      </c>
      <c r="BB177" s="4" t="s">
        <v>14488</v>
      </c>
      <c r="BC177" s="4" t="s">
        <v>14489</v>
      </c>
      <c r="BD177" s="4" t="s">
        <v>14396</v>
      </c>
    </row>
    <row r="178" spans="1:56" x14ac:dyDescent="0.25">
      <c r="A178" s="1" t="str">
        <f t="shared" si="14"/>
        <v/>
      </c>
      <c r="B178" s="28">
        <v>0</v>
      </c>
      <c r="C178" s="88" t="str">
        <f t="shared" si="13"/>
        <v/>
      </c>
      <c r="D178" s="29"/>
      <c r="E178" s="89"/>
      <c r="F178" s="30"/>
      <c r="G178" s="38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4"/>
      <c r="T178" s="33"/>
      <c r="U178" s="33"/>
      <c r="V178" s="33"/>
      <c r="W178" s="33"/>
      <c r="X178" s="35"/>
      <c r="Y178" s="36"/>
      <c r="Z178" s="107" t="str">
        <f t="shared" si="10"/>
        <v/>
      </c>
      <c r="AA178" s="101" t="str">
        <f t="shared" si="11"/>
        <v/>
      </c>
      <c r="AB178" s="35"/>
      <c r="AC178" s="36"/>
      <c r="AD178" s="21"/>
      <c r="AE178" s="103"/>
      <c r="AY178" t="s">
        <v>14490</v>
      </c>
      <c r="AZ178" s="4" t="s">
        <v>14491</v>
      </c>
      <c r="BA178" s="4" t="s">
        <v>14492</v>
      </c>
      <c r="BB178" s="4" t="s">
        <v>14491</v>
      </c>
      <c r="BC178" s="4" t="s">
        <v>14492</v>
      </c>
      <c r="BD178" s="4" t="s">
        <v>14396</v>
      </c>
    </row>
    <row r="179" spans="1:56" x14ac:dyDescent="0.25">
      <c r="A179" s="1" t="str">
        <f t="shared" si="14"/>
        <v/>
      </c>
      <c r="B179" s="28">
        <v>0</v>
      </c>
      <c r="C179" s="88" t="str">
        <f t="shared" si="13"/>
        <v/>
      </c>
      <c r="D179" s="29"/>
      <c r="E179" s="89"/>
      <c r="F179" s="30"/>
      <c r="G179" s="38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4"/>
      <c r="T179" s="33"/>
      <c r="U179" s="33"/>
      <c r="V179" s="33"/>
      <c r="W179" s="33"/>
      <c r="X179" s="35"/>
      <c r="Y179" s="36"/>
      <c r="Z179" s="107" t="str">
        <f t="shared" si="10"/>
        <v/>
      </c>
      <c r="AA179" s="101" t="str">
        <f t="shared" si="11"/>
        <v/>
      </c>
      <c r="AB179" s="35"/>
      <c r="AC179" s="36"/>
      <c r="AD179" s="21"/>
      <c r="AE179" s="103"/>
      <c r="AY179" t="s">
        <v>14493</v>
      </c>
      <c r="AZ179" s="4" t="s">
        <v>14494</v>
      </c>
      <c r="BA179" s="4" t="s">
        <v>14495</v>
      </c>
      <c r="BB179" s="4" t="s">
        <v>14494</v>
      </c>
      <c r="BC179" s="4" t="s">
        <v>14495</v>
      </c>
      <c r="BD179" s="4" t="s">
        <v>14396</v>
      </c>
    </row>
    <row r="180" spans="1:56" x14ac:dyDescent="0.25">
      <c r="A180" s="1" t="str">
        <f t="shared" si="14"/>
        <v/>
      </c>
      <c r="B180" s="28">
        <v>0</v>
      </c>
      <c r="C180" s="88" t="str">
        <f t="shared" si="13"/>
        <v/>
      </c>
      <c r="D180" s="29"/>
      <c r="E180" s="89"/>
      <c r="F180" s="30"/>
      <c r="G180" s="38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4"/>
      <c r="T180" s="33"/>
      <c r="U180" s="33"/>
      <c r="V180" s="33"/>
      <c r="W180" s="33"/>
      <c r="X180" s="35"/>
      <c r="Y180" s="36"/>
      <c r="Z180" s="107" t="str">
        <f t="shared" si="10"/>
        <v/>
      </c>
      <c r="AA180" s="101" t="str">
        <f t="shared" si="11"/>
        <v/>
      </c>
      <c r="AB180" s="35"/>
      <c r="AC180" s="36"/>
      <c r="AD180" s="21"/>
      <c r="AE180" s="103"/>
      <c r="AY180" t="s">
        <v>14496</v>
      </c>
      <c r="AZ180" s="4" t="s">
        <v>14497</v>
      </c>
      <c r="BA180" s="4" t="s">
        <v>14498</v>
      </c>
      <c r="BB180" s="4" t="s">
        <v>14497</v>
      </c>
      <c r="BC180" s="4" t="s">
        <v>14498</v>
      </c>
      <c r="BD180" s="4" t="s">
        <v>14396</v>
      </c>
    </row>
    <row r="181" spans="1:56" x14ac:dyDescent="0.25">
      <c r="A181" s="1" t="str">
        <f t="shared" si="14"/>
        <v/>
      </c>
      <c r="B181" s="28">
        <v>0</v>
      </c>
      <c r="C181" s="88" t="str">
        <f t="shared" si="13"/>
        <v/>
      </c>
      <c r="D181" s="29"/>
      <c r="E181" s="89"/>
      <c r="F181" s="30"/>
      <c r="G181" s="38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4"/>
      <c r="T181" s="33"/>
      <c r="U181" s="33"/>
      <c r="V181" s="33"/>
      <c r="W181" s="33"/>
      <c r="X181" s="35"/>
      <c r="Y181" s="36"/>
      <c r="Z181" s="107" t="str">
        <f t="shared" si="10"/>
        <v/>
      </c>
      <c r="AA181" s="101" t="str">
        <f t="shared" si="11"/>
        <v/>
      </c>
      <c r="AB181" s="35"/>
      <c r="AC181" s="36"/>
      <c r="AD181" s="21"/>
      <c r="AE181" s="103"/>
      <c r="AY181" t="s">
        <v>14499</v>
      </c>
      <c r="AZ181" s="4" t="s">
        <v>14500</v>
      </c>
      <c r="BA181" s="4" t="s">
        <v>14501</v>
      </c>
      <c r="BB181" s="4" t="s">
        <v>14500</v>
      </c>
      <c r="BC181" s="4" t="s">
        <v>14501</v>
      </c>
      <c r="BD181" s="4" t="s">
        <v>14396</v>
      </c>
    </row>
    <row r="182" spans="1:56" x14ac:dyDescent="0.25">
      <c r="A182" s="1" t="str">
        <f t="shared" si="14"/>
        <v/>
      </c>
      <c r="B182" s="28">
        <v>0</v>
      </c>
      <c r="C182" s="88" t="str">
        <f t="shared" si="13"/>
        <v/>
      </c>
      <c r="D182" s="29"/>
      <c r="E182" s="89"/>
      <c r="F182" s="30"/>
      <c r="G182" s="38"/>
      <c r="H182" s="31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4"/>
      <c r="T182" s="33"/>
      <c r="U182" s="33"/>
      <c r="V182" s="33"/>
      <c r="W182" s="33"/>
      <c r="X182" s="35"/>
      <c r="Y182" s="36"/>
      <c r="Z182" s="107" t="str">
        <f t="shared" ref="Z182:Z245" si="15">IFERROR(SUM(M182/L182),"")</f>
        <v/>
      </c>
      <c r="AA182" s="101" t="str">
        <f t="shared" ref="AA182:AA245" si="16">IFERROR(SUM(O182/N182),"")</f>
        <v/>
      </c>
      <c r="AB182" s="35"/>
      <c r="AC182" s="36"/>
      <c r="AD182" s="21"/>
      <c r="AE182" s="103"/>
      <c r="AY182" t="s">
        <v>14502</v>
      </c>
      <c r="AZ182" s="4" t="s">
        <v>14503</v>
      </c>
      <c r="BA182" s="4" t="s">
        <v>14504</v>
      </c>
      <c r="BB182" s="4" t="s">
        <v>14503</v>
      </c>
      <c r="BC182" s="4" t="s">
        <v>14504</v>
      </c>
      <c r="BD182" s="4" t="s">
        <v>14396</v>
      </c>
    </row>
    <row r="183" spans="1:56" x14ac:dyDescent="0.25">
      <c r="A183" s="1" t="str">
        <f t="shared" si="14"/>
        <v/>
      </c>
      <c r="B183" s="28">
        <v>0</v>
      </c>
      <c r="C183" s="88" t="str">
        <f t="shared" si="13"/>
        <v/>
      </c>
      <c r="D183" s="29"/>
      <c r="E183" s="89"/>
      <c r="F183" s="30"/>
      <c r="G183" s="38"/>
      <c r="H183" s="31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4"/>
      <c r="T183" s="33"/>
      <c r="U183" s="33"/>
      <c r="V183" s="33"/>
      <c r="W183" s="33"/>
      <c r="X183" s="35"/>
      <c r="Y183" s="36"/>
      <c r="Z183" s="107" t="str">
        <f t="shared" si="15"/>
        <v/>
      </c>
      <c r="AA183" s="101" t="str">
        <f t="shared" si="16"/>
        <v/>
      </c>
      <c r="AB183" s="35"/>
      <c r="AC183" s="36"/>
      <c r="AD183" s="21"/>
      <c r="AE183" s="103"/>
      <c r="AY183" t="s">
        <v>14505</v>
      </c>
      <c r="AZ183" s="4" t="s">
        <v>14506</v>
      </c>
      <c r="BA183" s="4" t="s">
        <v>14507</v>
      </c>
      <c r="BB183" s="4" t="s">
        <v>14506</v>
      </c>
      <c r="BC183" s="4" t="s">
        <v>14507</v>
      </c>
      <c r="BD183" s="4" t="s">
        <v>14396</v>
      </c>
    </row>
    <row r="184" spans="1:56" x14ac:dyDescent="0.25">
      <c r="A184" s="1" t="str">
        <f t="shared" si="14"/>
        <v/>
      </c>
      <c r="B184" s="28">
        <v>0</v>
      </c>
      <c r="C184" s="88" t="str">
        <f t="shared" si="13"/>
        <v/>
      </c>
      <c r="D184" s="29"/>
      <c r="E184" s="89"/>
      <c r="F184" s="30"/>
      <c r="G184" s="38"/>
      <c r="H184" s="31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4"/>
      <c r="T184" s="33"/>
      <c r="U184" s="33"/>
      <c r="V184" s="33"/>
      <c r="W184" s="33"/>
      <c r="X184" s="35"/>
      <c r="Y184" s="36"/>
      <c r="Z184" s="107" t="str">
        <f t="shared" si="15"/>
        <v/>
      </c>
      <c r="AA184" s="101" t="str">
        <f t="shared" si="16"/>
        <v/>
      </c>
      <c r="AB184" s="35"/>
      <c r="AC184" s="36"/>
      <c r="AD184" s="21"/>
      <c r="AE184" s="103"/>
      <c r="AY184" t="s">
        <v>14508</v>
      </c>
      <c r="AZ184" s="4" t="s">
        <v>14509</v>
      </c>
      <c r="BA184" s="4" t="s">
        <v>14510</v>
      </c>
      <c r="BB184" s="4" t="s">
        <v>14509</v>
      </c>
      <c r="BC184" s="4" t="s">
        <v>14510</v>
      </c>
      <c r="BD184" s="4" t="s">
        <v>14396</v>
      </c>
    </row>
    <row r="185" spans="1:56" x14ac:dyDescent="0.25">
      <c r="A185" s="1" t="str">
        <f t="shared" si="14"/>
        <v/>
      </c>
      <c r="B185" s="28">
        <v>0</v>
      </c>
      <c r="C185" s="88" t="str">
        <f t="shared" si="13"/>
        <v/>
      </c>
      <c r="D185" s="29"/>
      <c r="E185" s="89"/>
      <c r="F185" s="30"/>
      <c r="G185" s="38"/>
      <c r="H185" s="31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4"/>
      <c r="T185" s="33"/>
      <c r="U185" s="33"/>
      <c r="V185" s="33"/>
      <c r="W185" s="33"/>
      <c r="X185" s="35"/>
      <c r="Y185" s="36"/>
      <c r="Z185" s="107" t="str">
        <f t="shared" si="15"/>
        <v/>
      </c>
      <c r="AA185" s="101" t="str">
        <f t="shared" si="16"/>
        <v/>
      </c>
      <c r="AB185" s="35"/>
      <c r="AC185" s="36"/>
      <c r="AD185" s="21"/>
      <c r="AE185" s="103"/>
      <c r="AY185" t="s">
        <v>14511</v>
      </c>
      <c r="AZ185" s="4" t="s">
        <v>14512</v>
      </c>
      <c r="BA185" s="4" t="s">
        <v>14513</v>
      </c>
      <c r="BB185" s="4" t="s">
        <v>14512</v>
      </c>
      <c r="BC185" s="4" t="s">
        <v>14513</v>
      </c>
      <c r="BD185" s="4" t="s">
        <v>14396</v>
      </c>
    </row>
    <row r="186" spans="1:56" x14ac:dyDescent="0.25">
      <c r="A186" s="1" t="str">
        <f t="shared" si="14"/>
        <v/>
      </c>
      <c r="B186" s="28">
        <v>0</v>
      </c>
      <c r="C186" s="88" t="str">
        <f t="shared" si="13"/>
        <v/>
      </c>
      <c r="D186" s="29"/>
      <c r="E186" s="89"/>
      <c r="F186" s="30"/>
      <c r="G186" s="38"/>
      <c r="H186" s="31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4"/>
      <c r="T186" s="33"/>
      <c r="U186" s="33"/>
      <c r="V186" s="33"/>
      <c r="W186" s="33"/>
      <c r="X186" s="35"/>
      <c r="Y186" s="36"/>
      <c r="Z186" s="107" t="str">
        <f t="shared" si="15"/>
        <v/>
      </c>
      <c r="AA186" s="101" t="str">
        <f t="shared" si="16"/>
        <v/>
      </c>
      <c r="AB186" s="35"/>
      <c r="AC186" s="36"/>
      <c r="AD186" s="21"/>
      <c r="AE186" s="103"/>
      <c r="AY186" t="s">
        <v>14514</v>
      </c>
      <c r="AZ186" s="4" t="s">
        <v>14515</v>
      </c>
      <c r="BA186" s="4" t="s">
        <v>14516</v>
      </c>
      <c r="BB186" s="4" t="s">
        <v>14515</v>
      </c>
      <c r="BC186" s="4" t="s">
        <v>14516</v>
      </c>
      <c r="BD186" s="4" t="s">
        <v>14396</v>
      </c>
    </row>
    <row r="187" spans="1:56" x14ac:dyDescent="0.25">
      <c r="A187" s="1" t="str">
        <f t="shared" si="14"/>
        <v/>
      </c>
      <c r="B187" s="28">
        <v>0</v>
      </c>
      <c r="C187" s="88" t="str">
        <f t="shared" si="13"/>
        <v/>
      </c>
      <c r="D187" s="29"/>
      <c r="E187" s="89"/>
      <c r="F187" s="30"/>
      <c r="G187" s="38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4"/>
      <c r="T187" s="33"/>
      <c r="U187" s="33"/>
      <c r="V187" s="33"/>
      <c r="W187" s="33"/>
      <c r="X187" s="35"/>
      <c r="Y187" s="36"/>
      <c r="Z187" s="107" t="str">
        <f t="shared" si="15"/>
        <v/>
      </c>
      <c r="AA187" s="101" t="str">
        <f t="shared" si="16"/>
        <v/>
      </c>
      <c r="AB187" s="35"/>
      <c r="AC187" s="36"/>
      <c r="AD187" s="21"/>
      <c r="AE187" s="103"/>
      <c r="AY187" t="s">
        <v>14517</v>
      </c>
      <c r="AZ187" s="4" t="s">
        <v>14518</v>
      </c>
      <c r="BA187" s="4" t="s">
        <v>14519</v>
      </c>
      <c r="BB187" s="4" t="s">
        <v>14518</v>
      </c>
      <c r="BC187" s="4" t="s">
        <v>14519</v>
      </c>
      <c r="BD187" s="4" t="s">
        <v>14396</v>
      </c>
    </row>
    <row r="188" spans="1:56" x14ac:dyDescent="0.25">
      <c r="A188" s="1" t="str">
        <f t="shared" si="14"/>
        <v/>
      </c>
      <c r="B188" s="28">
        <v>0</v>
      </c>
      <c r="C188" s="88" t="str">
        <f t="shared" si="13"/>
        <v/>
      </c>
      <c r="D188" s="29"/>
      <c r="E188" s="89"/>
      <c r="F188" s="30"/>
      <c r="G188" s="38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4"/>
      <c r="T188" s="33"/>
      <c r="U188" s="33"/>
      <c r="V188" s="33"/>
      <c r="W188" s="33"/>
      <c r="X188" s="35"/>
      <c r="Y188" s="36"/>
      <c r="Z188" s="107" t="str">
        <f t="shared" si="15"/>
        <v/>
      </c>
      <c r="AA188" s="101" t="str">
        <f t="shared" si="16"/>
        <v/>
      </c>
      <c r="AB188" s="35"/>
      <c r="AC188" s="36"/>
      <c r="AD188" s="21"/>
      <c r="AE188" s="103"/>
      <c r="AY188" t="s">
        <v>14520</v>
      </c>
      <c r="AZ188" s="4" t="s">
        <v>14521</v>
      </c>
      <c r="BA188" s="4" t="s">
        <v>14522</v>
      </c>
      <c r="BB188" s="4" t="s">
        <v>14521</v>
      </c>
      <c r="BC188" s="4" t="s">
        <v>14522</v>
      </c>
      <c r="BD188" s="4" t="s">
        <v>14396</v>
      </c>
    </row>
    <row r="189" spans="1:56" x14ac:dyDescent="0.25">
      <c r="A189" s="1" t="str">
        <f t="shared" si="14"/>
        <v/>
      </c>
      <c r="B189" s="28">
        <v>0</v>
      </c>
      <c r="C189" s="88" t="str">
        <f t="shared" si="13"/>
        <v/>
      </c>
      <c r="D189" s="29"/>
      <c r="E189" s="89"/>
      <c r="F189" s="30"/>
      <c r="G189" s="38"/>
      <c r="H189" s="31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4"/>
      <c r="T189" s="33"/>
      <c r="U189" s="33"/>
      <c r="V189" s="33"/>
      <c r="W189" s="33"/>
      <c r="X189" s="35"/>
      <c r="Y189" s="36"/>
      <c r="Z189" s="107" t="str">
        <f t="shared" si="15"/>
        <v/>
      </c>
      <c r="AA189" s="101" t="str">
        <f t="shared" si="16"/>
        <v/>
      </c>
      <c r="AB189" s="35"/>
      <c r="AC189" s="36"/>
      <c r="AD189" s="21"/>
      <c r="AE189" s="103"/>
      <c r="AY189" t="s">
        <v>14523</v>
      </c>
      <c r="AZ189" s="4" t="s">
        <v>14524</v>
      </c>
      <c r="BA189" s="4" t="s">
        <v>14525</v>
      </c>
      <c r="BB189" s="4" t="s">
        <v>14524</v>
      </c>
      <c r="BC189" s="4" t="s">
        <v>14525</v>
      </c>
      <c r="BD189" s="4" t="s">
        <v>14396</v>
      </c>
    </row>
    <row r="190" spans="1:56" x14ac:dyDescent="0.25">
      <c r="A190" s="1" t="str">
        <f t="shared" si="14"/>
        <v/>
      </c>
      <c r="B190" s="28">
        <v>0</v>
      </c>
      <c r="C190" s="88" t="str">
        <f t="shared" si="13"/>
        <v/>
      </c>
      <c r="D190" s="29"/>
      <c r="E190" s="89"/>
      <c r="F190" s="30"/>
      <c r="G190" s="38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4"/>
      <c r="T190" s="33"/>
      <c r="U190" s="33"/>
      <c r="V190" s="33"/>
      <c r="W190" s="33"/>
      <c r="X190" s="35"/>
      <c r="Y190" s="36"/>
      <c r="Z190" s="107" t="str">
        <f t="shared" si="15"/>
        <v/>
      </c>
      <c r="AA190" s="101" t="str">
        <f t="shared" si="16"/>
        <v/>
      </c>
      <c r="AB190" s="35"/>
      <c r="AC190" s="36"/>
      <c r="AD190" s="21"/>
      <c r="AE190" s="103"/>
      <c r="AY190" t="s">
        <v>14526</v>
      </c>
      <c r="AZ190" s="4" t="s">
        <v>14527</v>
      </c>
      <c r="BA190" s="4" t="s">
        <v>14528</v>
      </c>
      <c r="BB190" s="4" t="s">
        <v>14527</v>
      </c>
      <c r="BC190" s="4" t="s">
        <v>14528</v>
      </c>
      <c r="BD190" s="4" t="s">
        <v>14396</v>
      </c>
    </row>
    <row r="191" spans="1:56" x14ac:dyDescent="0.25">
      <c r="A191" s="1" t="str">
        <f t="shared" si="14"/>
        <v/>
      </c>
      <c r="B191" s="28">
        <v>0</v>
      </c>
      <c r="C191" s="88" t="str">
        <f t="shared" si="13"/>
        <v/>
      </c>
      <c r="D191" s="29"/>
      <c r="E191" s="89"/>
      <c r="F191" s="30"/>
      <c r="G191" s="38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4"/>
      <c r="T191" s="33"/>
      <c r="U191" s="33"/>
      <c r="V191" s="33"/>
      <c r="W191" s="33"/>
      <c r="X191" s="35"/>
      <c r="Y191" s="36"/>
      <c r="Z191" s="107" t="str">
        <f t="shared" si="15"/>
        <v/>
      </c>
      <c r="AA191" s="101" t="str">
        <f t="shared" si="16"/>
        <v/>
      </c>
      <c r="AB191" s="35"/>
      <c r="AC191" s="36"/>
      <c r="AD191" s="21"/>
      <c r="AE191" s="103"/>
      <c r="AY191" t="s">
        <v>14529</v>
      </c>
      <c r="AZ191" s="4" t="s">
        <v>14530</v>
      </c>
      <c r="BA191" s="4" t="s">
        <v>14531</v>
      </c>
      <c r="BB191" s="4" t="s">
        <v>14530</v>
      </c>
      <c r="BC191" s="4" t="s">
        <v>14531</v>
      </c>
      <c r="BD191" s="4" t="s">
        <v>14396</v>
      </c>
    </row>
    <row r="192" spans="1:56" x14ac:dyDescent="0.25">
      <c r="A192" s="1" t="str">
        <f t="shared" si="14"/>
        <v/>
      </c>
      <c r="B192" s="28">
        <v>0</v>
      </c>
      <c r="C192" s="88" t="str">
        <f t="shared" si="13"/>
        <v/>
      </c>
      <c r="D192" s="29"/>
      <c r="E192" s="89"/>
      <c r="F192" s="30"/>
      <c r="G192" s="38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4"/>
      <c r="T192" s="33"/>
      <c r="U192" s="33"/>
      <c r="V192" s="33"/>
      <c r="W192" s="33"/>
      <c r="X192" s="35"/>
      <c r="Y192" s="36"/>
      <c r="Z192" s="107" t="str">
        <f t="shared" si="15"/>
        <v/>
      </c>
      <c r="AA192" s="101" t="str">
        <f t="shared" si="16"/>
        <v/>
      </c>
      <c r="AB192" s="35"/>
      <c r="AC192" s="36"/>
      <c r="AD192" s="21"/>
      <c r="AE192" s="103"/>
      <c r="AY192" t="s">
        <v>14532</v>
      </c>
      <c r="AZ192" s="4" t="s">
        <v>14533</v>
      </c>
      <c r="BA192" s="4" t="s">
        <v>14534</v>
      </c>
      <c r="BB192" s="4" t="s">
        <v>14533</v>
      </c>
      <c r="BC192" s="4" t="s">
        <v>14534</v>
      </c>
      <c r="BD192" s="4" t="s">
        <v>14396</v>
      </c>
    </row>
    <row r="193" spans="1:56" x14ac:dyDescent="0.25">
      <c r="A193" s="1" t="str">
        <f t="shared" si="14"/>
        <v/>
      </c>
      <c r="B193" s="28">
        <v>0</v>
      </c>
      <c r="C193" s="88" t="str">
        <f t="shared" si="13"/>
        <v/>
      </c>
      <c r="D193" s="29"/>
      <c r="E193" s="89"/>
      <c r="F193" s="30"/>
      <c r="G193" s="38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4"/>
      <c r="T193" s="33"/>
      <c r="U193" s="33"/>
      <c r="V193" s="33"/>
      <c r="W193" s="33"/>
      <c r="X193" s="35"/>
      <c r="Y193" s="36"/>
      <c r="Z193" s="107" t="str">
        <f t="shared" si="15"/>
        <v/>
      </c>
      <c r="AA193" s="101" t="str">
        <f t="shared" si="16"/>
        <v/>
      </c>
      <c r="AB193" s="35"/>
      <c r="AC193" s="36"/>
      <c r="AD193" s="21"/>
      <c r="AE193" s="103"/>
      <c r="AY193" t="s">
        <v>14535</v>
      </c>
      <c r="AZ193" s="4" t="s">
        <v>14536</v>
      </c>
      <c r="BA193" s="4" t="s">
        <v>14537</v>
      </c>
      <c r="BB193" s="4" t="s">
        <v>14536</v>
      </c>
      <c r="BC193" s="4" t="s">
        <v>14537</v>
      </c>
      <c r="BD193" s="4" t="s">
        <v>14396</v>
      </c>
    </row>
    <row r="194" spans="1:56" x14ac:dyDescent="0.25">
      <c r="A194" s="1" t="str">
        <f t="shared" si="14"/>
        <v/>
      </c>
      <c r="B194" s="28">
        <v>0</v>
      </c>
      <c r="C194" s="88" t="str">
        <f t="shared" si="13"/>
        <v/>
      </c>
      <c r="D194" s="29"/>
      <c r="E194" s="89"/>
      <c r="F194" s="30"/>
      <c r="G194" s="38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4"/>
      <c r="T194" s="33"/>
      <c r="U194" s="33"/>
      <c r="V194" s="33"/>
      <c r="W194" s="33"/>
      <c r="X194" s="35"/>
      <c r="Y194" s="36"/>
      <c r="Z194" s="107" t="str">
        <f t="shared" si="15"/>
        <v/>
      </c>
      <c r="AA194" s="101" t="str">
        <f t="shared" si="16"/>
        <v/>
      </c>
      <c r="AB194" s="35"/>
      <c r="AC194" s="36"/>
      <c r="AD194" s="21"/>
      <c r="AE194" s="103"/>
      <c r="AY194" t="s">
        <v>14538</v>
      </c>
      <c r="AZ194" s="4" t="s">
        <v>14539</v>
      </c>
      <c r="BA194" s="4" t="s">
        <v>14540</v>
      </c>
      <c r="BB194" s="4" t="s">
        <v>14539</v>
      </c>
      <c r="BC194" s="4" t="s">
        <v>14540</v>
      </c>
      <c r="BD194" s="4" t="s">
        <v>14396</v>
      </c>
    </row>
    <row r="195" spans="1:56" x14ac:dyDescent="0.25">
      <c r="A195" s="1" t="str">
        <f t="shared" si="14"/>
        <v/>
      </c>
      <c r="B195" s="28">
        <v>0</v>
      </c>
      <c r="C195" s="88" t="str">
        <f t="shared" si="13"/>
        <v/>
      </c>
      <c r="D195" s="29"/>
      <c r="E195" s="89"/>
      <c r="F195" s="30"/>
      <c r="G195" s="38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4"/>
      <c r="T195" s="33"/>
      <c r="U195" s="33"/>
      <c r="V195" s="33"/>
      <c r="W195" s="33"/>
      <c r="X195" s="35"/>
      <c r="Y195" s="36"/>
      <c r="Z195" s="107" t="str">
        <f t="shared" si="15"/>
        <v/>
      </c>
      <c r="AA195" s="101" t="str">
        <f t="shared" si="16"/>
        <v/>
      </c>
      <c r="AB195" s="35"/>
      <c r="AC195" s="36"/>
      <c r="AD195" s="21"/>
      <c r="AE195" s="103"/>
      <c r="AY195" t="s">
        <v>14541</v>
      </c>
      <c r="AZ195" s="4" t="s">
        <v>14542</v>
      </c>
      <c r="BA195" s="4" t="s">
        <v>14543</v>
      </c>
      <c r="BB195" s="4" t="s">
        <v>14542</v>
      </c>
      <c r="BC195" s="4" t="s">
        <v>14543</v>
      </c>
      <c r="BD195" s="4" t="s">
        <v>14396</v>
      </c>
    </row>
    <row r="196" spans="1:56" x14ac:dyDescent="0.25">
      <c r="A196" s="1" t="str">
        <f t="shared" si="14"/>
        <v/>
      </c>
      <c r="B196" s="28">
        <v>0</v>
      </c>
      <c r="C196" s="88" t="str">
        <f t="shared" si="13"/>
        <v/>
      </c>
      <c r="D196" s="29"/>
      <c r="E196" s="89"/>
      <c r="F196" s="30"/>
      <c r="G196" s="38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4"/>
      <c r="T196" s="33"/>
      <c r="U196" s="33"/>
      <c r="V196" s="33"/>
      <c r="W196" s="33"/>
      <c r="X196" s="35"/>
      <c r="Y196" s="36"/>
      <c r="Z196" s="107" t="str">
        <f t="shared" si="15"/>
        <v/>
      </c>
      <c r="AA196" s="101" t="str">
        <f t="shared" si="16"/>
        <v/>
      </c>
      <c r="AB196" s="35"/>
      <c r="AC196" s="36"/>
      <c r="AD196" s="21"/>
      <c r="AE196" s="103"/>
      <c r="AY196" t="s">
        <v>14544</v>
      </c>
      <c r="AZ196" s="4" t="s">
        <v>14545</v>
      </c>
      <c r="BA196" s="4" t="s">
        <v>14546</v>
      </c>
      <c r="BB196" s="4" t="s">
        <v>14545</v>
      </c>
      <c r="BC196" s="4" t="s">
        <v>14546</v>
      </c>
      <c r="BD196" s="4" t="s">
        <v>14396</v>
      </c>
    </row>
    <row r="197" spans="1:56" x14ac:dyDescent="0.25">
      <c r="A197" s="1" t="str">
        <f t="shared" si="14"/>
        <v/>
      </c>
      <c r="B197" s="28">
        <v>0</v>
      </c>
      <c r="C197" s="88" t="str">
        <f t="shared" si="13"/>
        <v/>
      </c>
      <c r="D197" s="29"/>
      <c r="E197" s="89"/>
      <c r="F197" s="30"/>
      <c r="G197" s="38"/>
      <c r="H197" s="31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4"/>
      <c r="T197" s="33"/>
      <c r="U197" s="33"/>
      <c r="V197" s="33"/>
      <c r="W197" s="33"/>
      <c r="X197" s="35"/>
      <c r="Y197" s="36"/>
      <c r="Z197" s="107" t="str">
        <f t="shared" si="15"/>
        <v/>
      </c>
      <c r="AA197" s="101" t="str">
        <f t="shared" si="16"/>
        <v/>
      </c>
      <c r="AB197" s="35"/>
      <c r="AC197" s="36"/>
      <c r="AD197" s="21"/>
      <c r="AE197" s="103"/>
      <c r="AY197" t="s">
        <v>14547</v>
      </c>
      <c r="AZ197" s="4" t="s">
        <v>14548</v>
      </c>
      <c r="BA197" s="4" t="s">
        <v>14549</v>
      </c>
      <c r="BB197" s="4" t="s">
        <v>14548</v>
      </c>
      <c r="BC197" s="4" t="s">
        <v>14549</v>
      </c>
      <c r="BD197" s="4" t="s">
        <v>14396</v>
      </c>
    </row>
    <row r="198" spans="1:56" x14ac:dyDescent="0.25">
      <c r="A198" s="1" t="str">
        <f t="shared" si="14"/>
        <v/>
      </c>
      <c r="B198" s="28">
        <v>0</v>
      </c>
      <c r="C198" s="88" t="str">
        <f t="shared" si="13"/>
        <v/>
      </c>
      <c r="D198" s="29"/>
      <c r="E198" s="89"/>
      <c r="F198" s="30"/>
      <c r="G198" s="38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4"/>
      <c r="T198" s="33"/>
      <c r="U198" s="33"/>
      <c r="V198" s="33"/>
      <c r="W198" s="33"/>
      <c r="X198" s="35"/>
      <c r="Y198" s="36"/>
      <c r="Z198" s="107" t="str">
        <f t="shared" si="15"/>
        <v/>
      </c>
      <c r="AA198" s="101" t="str">
        <f t="shared" si="16"/>
        <v/>
      </c>
      <c r="AB198" s="35"/>
      <c r="AC198" s="36"/>
      <c r="AD198" s="21"/>
      <c r="AE198" s="103"/>
      <c r="AY198" t="s">
        <v>14550</v>
      </c>
      <c r="AZ198" s="4" t="s">
        <v>14551</v>
      </c>
      <c r="BA198" s="4" t="s">
        <v>14552</v>
      </c>
      <c r="BB198" s="4" t="s">
        <v>14551</v>
      </c>
      <c r="BC198" s="4" t="s">
        <v>14552</v>
      </c>
      <c r="BD198" s="4" t="s">
        <v>14396</v>
      </c>
    </row>
    <row r="199" spans="1:56" x14ac:dyDescent="0.25">
      <c r="A199" s="1" t="str">
        <f t="shared" si="14"/>
        <v/>
      </c>
      <c r="B199" s="28">
        <v>0</v>
      </c>
      <c r="C199" s="88" t="str">
        <f t="shared" si="13"/>
        <v/>
      </c>
      <c r="D199" s="29"/>
      <c r="E199" s="89"/>
      <c r="F199" s="30"/>
      <c r="G199" s="38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4"/>
      <c r="T199" s="33"/>
      <c r="U199" s="33"/>
      <c r="V199" s="33"/>
      <c r="W199" s="33"/>
      <c r="X199" s="35"/>
      <c r="Y199" s="36"/>
      <c r="Z199" s="107" t="str">
        <f t="shared" si="15"/>
        <v/>
      </c>
      <c r="AA199" s="101" t="str">
        <f t="shared" si="16"/>
        <v/>
      </c>
      <c r="AB199" s="35"/>
      <c r="AC199" s="36"/>
      <c r="AD199" s="21"/>
      <c r="AE199" s="103"/>
      <c r="AY199" t="s">
        <v>14553</v>
      </c>
      <c r="AZ199" s="4" t="s">
        <v>14554</v>
      </c>
      <c r="BA199" s="4" t="s">
        <v>14555</v>
      </c>
      <c r="BB199" s="4" t="s">
        <v>14554</v>
      </c>
      <c r="BC199" s="4" t="s">
        <v>14555</v>
      </c>
      <c r="BD199" s="4" t="s">
        <v>14396</v>
      </c>
    </row>
    <row r="200" spans="1:56" x14ac:dyDescent="0.25">
      <c r="A200" s="1" t="str">
        <f t="shared" si="14"/>
        <v/>
      </c>
      <c r="B200" s="28">
        <v>0</v>
      </c>
      <c r="C200" s="88" t="str">
        <f t="shared" si="13"/>
        <v/>
      </c>
      <c r="D200" s="29"/>
      <c r="E200" s="89"/>
      <c r="F200" s="30"/>
      <c r="G200" s="38"/>
      <c r="H200" s="31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4"/>
      <c r="T200" s="33"/>
      <c r="U200" s="33"/>
      <c r="V200" s="33"/>
      <c r="W200" s="33"/>
      <c r="X200" s="35"/>
      <c r="Y200" s="36"/>
      <c r="Z200" s="107" t="str">
        <f t="shared" si="15"/>
        <v/>
      </c>
      <c r="AA200" s="101" t="str">
        <f t="shared" si="16"/>
        <v/>
      </c>
      <c r="AB200" s="35"/>
      <c r="AC200" s="36"/>
      <c r="AD200" s="21"/>
      <c r="AE200" s="103"/>
      <c r="AY200" t="s">
        <v>14556</v>
      </c>
      <c r="AZ200" s="4" t="s">
        <v>14557</v>
      </c>
      <c r="BA200" s="4" t="s">
        <v>14558</v>
      </c>
      <c r="BB200" s="4" t="s">
        <v>14557</v>
      </c>
      <c r="BC200" s="4" t="s">
        <v>14558</v>
      </c>
      <c r="BD200" s="4" t="s">
        <v>14396</v>
      </c>
    </row>
    <row r="201" spans="1:56" x14ac:dyDescent="0.25">
      <c r="A201" s="1" t="str">
        <f t="shared" si="14"/>
        <v/>
      </c>
      <c r="B201" s="28">
        <v>0</v>
      </c>
      <c r="C201" s="88" t="str">
        <f t="shared" si="13"/>
        <v/>
      </c>
      <c r="D201" s="29"/>
      <c r="E201" s="89"/>
      <c r="F201" s="30"/>
      <c r="G201" s="38"/>
      <c r="H201" s="31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4"/>
      <c r="T201" s="33"/>
      <c r="U201" s="33"/>
      <c r="V201" s="33"/>
      <c r="W201" s="33"/>
      <c r="X201" s="35"/>
      <c r="Y201" s="36"/>
      <c r="Z201" s="107" t="str">
        <f t="shared" si="15"/>
        <v/>
      </c>
      <c r="AA201" s="101" t="str">
        <f t="shared" si="16"/>
        <v/>
      </c>
      <c r="AB201" s="35"/>
      <c r="AC201" s="36"/>
      <c r="AD201" s="21"/>
      <c r="AE201" s="103"/>
      <c r="AY201" t="s">
        <v>14559</v>
      </c>
      <c r="AZ201" s="4" t="s">
        <v>14560</v>
      </c>
      <c r="BA201" s="4" t="s">
        <v>14561</v>
      </c>
      <c r="BB201" s="4" t="s">
        <v>14560</v>
      </c>
      <c r="BC201" s="4" t="s">
        <v>14561</v>
      </c>
      <c r="BD201" s="4" t="s">
        <v>14396</v>
      </c>
    </row>
    <row r="202" spans="1:56" x14ac:dyDescent="0.25">
      <c r="A202" s="1" t="str">
        <f t="shared" si="14"/>
        <v/>
      </c>
      <c r="B202" s="28">
        <v>0</v>
      </c>
      <c r="C202" s="88" t="str">
        <f t="shared" si="13"/>
        <v/>
      </c>
      <c r="D202" s="29"/>
      <c r="E202" s="89"/>
      <c r="F202" s="30"/>
      <c r="G202" s="38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4"/>
      <c r="T202" s="33"/>
      <c r="U202" s="33"/>
      <c r="V202" s="33"/>
      <c r="W202" s="33"/>
      <c r="X202" s="35" t="s">
        <v>13964</v>
      </c>
      <c r="Y202" s="36" t="s">
        <v>13964</v>
      </c>
      <c r="Z202" s="107" t="str">
        <f t="shared" si="15"/>
        <v/>
      </c>
      <c r="AA202" s="101" t="str">
        <f t="shared" si="16"/>
        <v/>
      </c>
      <c r="AB202" s="35"/>
      <c r="AC202" s="36"/>
      <c r="AD202" s="21"/>
      <c r="AE202" s="103"/>
      <c r="AY202" t="s">
        <v>14562</v>
      </c>
      <c r="AZ202" s="4" t="s">
        <v>14563</v>
      </c>
      <c r="BA202" s="4" t="s">
        <v>14564</v>
      </c>
      <c r="BB202" s="4" t="s">
        <v>14563</v>
      </c>
      <c r="BC202" s="4" t="s">
        <v>14564</v>
      </c>
      <c r="BD202" s="4" t="s">
        <v>14396</v>
      </c>
    </row>
    <row r="203" spans="1:56" x14ac:dyDescent="0.25">
      <c r="A203" s="1" t="str">
        <f t="shared" si="14"/>
        <v/>
      </c>
      <c r="B203" s="28">
        <v>0</v>
      </c>
      <c r="C203" s="88" t="str">
        <f t="shared" si="13"/>
        <v/>
      </c>
      <c r="D203" s="29"/>
      <c r="E203" s="89"/>
      <c r="F203" s="30"/>
      <c r="G203" s="38"/>
      <c r="H203" s="31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4"/>
      <c r="T203" s="33"/>
      <c r="U203" s="33"/>
      <c r="V203" s="33"/>
      <c r="W203" s="33"/>
      <c r="X203" s="35" t="s">
        <v>13964</v>
      </c>
      <c r="Y203" s="36" t="s">
        <v>13964</v>
      </c>
      <c r="Z203" s="107" t="str">
        <f t="shared" si="15"/>
        <v/>
      </c>
      <c r="AA203" s="101" t="str">
        <f t="shared" si="16"/>
        <v/>
      </c>
      <c r="AB203" s="35"/>
      <c r="AC203" s="36"/>
      <c r="AD203" s="21"/>
      <c r="AE203" s="103"/>
      <c r="AY203" t="s">
        <v>14565</v>
      </c>
      <c r="AZ203" s="4" t="s">
        <v>14566</v>
      </c>
      <c r="BA203" s="4" t="s">
        <v>14567</v>
      </c>
      <c r="BB203" s="4" t="s">
        <v>14566</v>
      </c>
      <c r="BC203" s="4" t="s">
        <v>14567</v>
      </c>
      <c r="BD203" s="4" t="s">
        <v>14396</v>
      </c>
    </row>
    <row r="204" spans="1:56" x14ac:dyDescent="0.25">
      <c r="A204" s="1" t="str">
        <f t="shared" si="14"/>
        <v/>
      </c>
      <c r="B204" s="28">
        <v>0</v>
      </c>
      <c r="C204" s="88" t="str">
        <f t="shared" si="13"/>
        <v/>
      </c>
      <c r="D204" s="29"/>
      <c r="E204" s="89"/>
      <c r="F204" s="30"/>
      <c r="G204" s="38"/>
      <c r="H204" s="31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4"/>
      <c r="T204" s="33"/>
      <c r="U204" s="33"/>
      <c r="V204" s="33"/>
      <c r="W204" s="33"/>
      <c r="X204" s="35" t="s">
        <v>13964</v>
      </c>
      <c r="Y204" s="36" t="s">
        <v>13964</v>
      </c>
      <c r="Z204" s="107" t="str">
        <f t="shared" si="15"/>
        <v/>
      </c>
      <c r="AA204" s="101" t="str">
        <f t="shared" si="16"/>
        <v/>
      </c>
      <c r="AB204" s="35"/>
      <c r="AC204" s="36"/>
      <c r="AD204" s="21"/>
      <c r="AE204" s="103"/>
      <c r="AY204" t="s">
        <v>14568</v>
      </c>
      <c r="AZ204" s="4" t="s">
        <v>14569</v>
      </c>
      <c r="BA204" s="4" t="s">
        <v>14570</v>
      </c>
      <c r="BB204" s="4" t="s">
        <v>14569</v>
      </c>
      <c r="BC204" s="4" t="s">
        <v>14570</v>
      </c>
      <c r="BD204" s="4" t="s">
        <v>14396</v>
      </c>
    </row>
    <row r="205" spans="1:56" x14ac:dyDescent="0.25">
      <c r="A205" s="1" t="str">
        <f t="shared" si="14"/>
        <v/>
      </c>
      <c r="B205" s="28">
        <v>0</v>
      </c>
      <c r="C205" s="88" t="str">
        <f t="shared" si="13"/>
        <v/>
      </c>
      <c r="D205" s="29"/>
      <c r="E205" s="89"/>
      <c r="F205" s="30"/>
      <c r="G205" s="38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4"/>
      <c r="T205" s="33"/>
      <c r="U205" s="33"/>
      <c r="V205" s="33"/>
      <c r="W205" s="33"/>
      <c r="X205" s="35" t="s">
        <v>13964</v>
      </c>
      <c r="Y205" s="36" t="s">
        <v>13964</v>
      </c>
      <c r="Z205" s="107" t="str">
        <f t="shared" si="15"/>
        <v/>
      </c>
      <c r="AA205" s="101" t="str">
        <f t="shared" si="16"/>
        <v/>
      </c>
      <c r="AB205" s="35"/>
      <c r="AC205" s="36"/>
      <c r="AD205" s="21"/>
      <c r="AE205" s="103"/>
      <c r="AY205" t="s">
        <v>14571</v>
      </c>
      <c r="AZ205" s="4" t="s">
        <v>14572</v>
      </c>
      <c r="BA205" s="4" t="s">
        <v>14573</v>
      </c>
      <c r="BB205" s="4" t="s">
        <v>14572</v>
      </c>
      <c r="BC205" s="4" t="s">
        <v>14573</v>
      </c>
      <c r="BD205" s="4" t="s">
        <v>14574</v>
      </c>
    </row>
    <row r="206" spans="1:56" x14ac:dyDescent="0.25">
      <c r="A206" s="1" t="str">
        <f t="shared" si="14"/>
        <v/>
      </c>
      <c r="B206" s="28">
        <v>0</v>
      </c>
      <c r="C206" s="88" t="str">
        <f t="shared" si="13"/>
        <v/>
      </c>
      <c r="D206" s="29"/>
      <c r="E206" s="89"/>
      <c r="F206" s="30"/>
      <c r="G206" s="38"/>
      <c r="H206" s="31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4"/>
      <c r="T206" s="33"/>
      <c r="U206" s="33"/>
      <c r="V206" s="33"/>
      <c r="W206" s="33"/>
      <c r="X206" s="35" t="s">
        <v>13964</v>
      </c>
      <c r="Y206" s="36" t="s">
        <v>13964</v>
      </c>
      <c r="Z206" s="107" t="str">
        <f t="shared" si="15"/>
        <v/>
      </c>
      <c r="AA206" s="101" t="str">
        <f t="shared" si="16"/>
        <v/>
      </c>
      <c r="AB206" s="35"/>
      <c r="AC206" s="36"/>
      <c r="AD206" s="21"/>
      <c r="AE206" s="103"/>
      <c r="AY206" t="s">
        <v>14575</v>
      </c>
      <c r="AZ206" s="4" t="s">
        <v>14576</v>
      </c>
      <c r="BA206" s="4" t="s">
        <v>14577</v>
      </c>
      <c r="BB206" s="4" t="s">
        <v>14576</v>
      </c>
      <c r="BC206" s="4" t="s">
        <v>14577</v>
      </c>
      <c r="BD206" s="4" t="s">
        <v>14574</v>
      </c>
    </row>
    <row r="207" spans="1:56" x14ac:dyDescent="0.25">
      <c r="A207" s="1" t="str">
        <f t="shared" si="14"/>
        <v/>
      </c>
      <c r="B207" s="28">
        <v>0</v>
      </c>
      <c r="C207" s="88" t="str">
        <f t="shared" si="13"/>
        <v/>
      </c>
      <c r="D207" s="29"/>
      <c r="E207" s="89"/>
      <c r="F207" s="30"/>
      <c r="G207" s="38"/>
      <c r="H207" s="31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4"/>
      <c r="T207" s="33"/>
      <c r="U207" s="33"/>
      <c r="V207" s="33"/>
      <c r="W207" s="33"/>
      <c r="X207" s="35" t="s">
        <v>13964</v>
      </c>
      <c r="Y207" s="36" t="s">
        <v>13964</v>
      </c>
      <c r="Z207" s="107" t="str">
        <f t="shared" si="15"/>
        <v/>
      </c>
      <c r="AA207" s="101" t="str">
        <f t="shared" si="16"/>
        <v/>
      </c>
      <c r="AB207" s="35"/>
      <c r="AC207" s="36"/>
      <c r="AD207" s="21"/>
      <c r="AE207" s="103"/>
      <c r="AY207" t="s">
        <v>14578</v>
      </c>
      <c r="AZ207" s="4" t="s">
        <v>14579</v>
      </c>
      <c r="BA207" s="4" t="s">
        <v>14580</v>
      </c>
      <c r="BB207" s="4" t="s">
        <v>14579</v>
      </c>
      <c r="BC207" s="4" t="s">
        <v>14580</v>
      </c>
      <c r="BD207" s="4" t="s">
        <v>14574</v>
      </c>
    </row>
    <row r="208" spans="1:56" x14ac:dyDescent="0.25">
      <c r="A208" s="1" t="str">
        <f t="shared" si="14"/>
        <v/>
      </c>
      <c r="B208" s="28">
        <v>0</v>
      </c>
      <c r="C208" s="88" t="str">
        <f t="shared" si="13"/>
        <v/>
      </c>
      <c r="D208" s="29"/>
      <c r="E208" s="89"/>
      <c r="F208" s="30"/>
      <c r="G208" s="38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4"/>
      <c r="T208" s="33"/>
      <c r="U208" s="33"/>
      <c r="V208" s="33"/>
      <c r="W208" s="33"/>
      <c r="X208" s="35" t="s">
        <v>13964</v>
      </c>
      <c r="Y208" s="36" t="s">
        <v>13964</v>
      </c>
      <c r="Z208" s="107" t="str">
        <f t="shared" si="15"/>
        <v/>
      </c>
      <c r="AA208" s="101" t="str">
        <f t="shared" si="16"/>
        <v/>
      </c>
      <c r="AB208" s="35"/>
      <c r="AC208" s="36"/>
      <c r="AD208" s="21"/>
      <c r="AE208" s="103"/>
      <c r="AY208" t="s">
        <v>14581</v>
      </c>
      <c r="AZ208" s="4" t="s">
        <v>14582</v>
      </c>
      <c r="BA208" s="4" t="s">
        <v>14583</v>
      </c>
      <c r="BB208" s="4" t="s">
        <v>14582</v>
      </c>
      <c r="BC208" s="4" t="s">
        <v>14583</v>
      </c>
      <c r="BD208" s="4" t="s">
        <v>14574</v>
      </c>
    </row>
    <row r="209" spans="1:56" x14ac:dyDescent="0.25">
      <c r="A209" s="1" t="str">
        <f t="shared" ref="A209" si="17">IF(P410=1,"No Site Selected","")</f>
        <v/>
      </c>
      <c r="B209" s="28">
        <v>0</v>
      </c>
      <c r="C209" s="88" t="str">
        <f t="shared" si="13"/>
        <v/>
      </c>
      <c r="D209" s="29"/>
      <c r="E209" s="89"/>
      <c r="F209" s="30"/>
      <c r="G209" s="38"/>
      <c r="H209" s="31"/>
      <c r="I209" s="32"/>
      <c r="J209" s="32"/>
      <c r="K209" s="32"/>
      <c r="L209" s="32"/>
      <c r="M209" s="32"/>
      <c r="N209" s="32"/>
      <c r="O209" s="32"/>
      <c r="P209" s="32"/>
      <c r="Q209" s="32"/>
      <c r="R209" s="33"/>
      <c r="S209" s="34"/>
      <c r="T209" s="33"/>
      <c r="U209" s="33"/>
      <c r="V209" s="33"/>
      <c r="W209" s="33"/>
      <c r="X209" s="35" t="s">
        <v>13964</v>
      </c>
      <c r="Y209" s="36" t="s">
        <v>13964</v>
      </c>
      <c r="Z209" s="107" t="str">
        <f t="shared" si="15"/>
        <v/>
      </c>
      <c r="AA209" s="101" t="str">
        <f t="shared" si="16"/>
        <v/>
      </c>
      <c r="AB209" s="35"/>
      <c r="AC209" s="36"/>
      <c r="AD209" s="21"/>
      <c r="AE209" s="103"/>
      <c r="AY209" t="s">
        <v>14584</v>
      </c>
      <c r="AZ209" s="4" t="s">
        <v>14585</v>
      </c>
      <c r="BA209" s="4" t="s">
        <v>14586</v>
      </c>
      <c r="BB209" s="4" t="s">
        <v>14585</v>
      </c>
      <c r="BC209" s="4" t="s">
        <v>14586</v>
      </c>
      <c r="BD209" s="4" t="s">
        <v>14574</v>
      </c>
    </row>
    <row r="210" spans="1:56" x14ac:dyDescent="0.25">
      <c r="B210" s="21"/>
      <c r="C210" s="39"/>
      <c r="D210" s="40"/>
      <c r="E210" s="41" t="s">
        <v>14587</v>
      </c>
      <c r="F210" s="41"/>
      <c r="G210" s="41"/>
      <c r="H210" s="42">
        <f>SUM(H12:H209)</f>
        <v>195957.2</v>
      </c>
      <c r="I210" s="42">
        <f>SUM(I12:I209)</f>
        <v>174483.90000000002</v>
      </c>
      <c r="J210" s="42">
        <f>SUM(J12:J209)</f>
        <v>187927</v>
      </c>
      <c r="K210" s="42">
        <f>SUM(K12:K209)</f>
        <v>160564.25</v>
      </c>
      <c r="L210" s="42"/>
      <c r="M210" s="42"/>
      <c r="N210" s="42"/>
      <c r="O210" s="42"/>
      <c r="P210" s="42">
        <f>SUM(P12:P209)</f>
        <v>158802.75</v>
      </c>
      <c r="Q210" s="42">
        <f>SUM(Q12:Q209)</f>
        <v>156802.25</v>
      </c>
      <c r="R210" s="42">
        <f>SUM(R12:R209)</f>
        <v>141729.75</v>
      </c>
      <c r="S210" s="42">
        <f>SUM(S12:S209)</f>
        <v>129532.45000000001</v>
      </c>
      <c r="T210" s="42"/>
      <c r="U210" s="42"/>
      <c r="V210" s="42"/>
      <c r="W210" s="42"/>
      <c r="X210" s="43"/>
      <c r="Y210" s="44"/>
      <c r="Z210" s="107" t="str">
        <f t="shared" si="15"/>
        <v/>
      </c>
      <c r="AA210" s="101" t="str">
        <f t="shared" si="16"/>
        <v/>
      </c>
      <c r="AB210" s="43"/>
      <c r="AC210" s="44"/>
      <c r="AD210" s="21"/>
      <c r="AE210" s="103"/>
      <c r="AF210" s="21"/>
      <c r="AG210" s="21"/>
      <c r="AH210" s="21"/>
      <c r="AI210" s="21"/>
      <c r="AJ210" s="21"/>
      <c r="AK210" s="21"/>
      <c r="AL210" s="21"/>
      <c r="AM210" s="21"/>
      <c r="AN210" s="21"/>
      <c r="AY210" t="s">
        <v>14588</v>
      </c>
      <c r="AZ210" s="4" t="s">
        <v>14589</v>
      </c>
      <c r="BA210" s="4" t="s">
        <v>14590</v>
      </c>
      <c r="BB210" s="4" t="s">
        <v>14589</v>
      </c>
      <c r="BC210" s="4" t="s">
        <v>14590</v>
      </c>
      <c r="BD210" s="4" t="s">
        <v>14574</v>
      </c>
    </row>
    <row r="211" spans="1:56" ht="13.5" customHeight="1" x14ac:dyDescent="0.25">
      <c r="A211" s="21" t="s">
        <v>14591</v>
      </c>
      <c r="B211" s="21" t="s">
        <v>14061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/>
      <c r="M211" s="21"/>
      <c r="N211" s="21"/>
      <c r="O211" s="21"/>
      <c r="P211" s="21">
        <v>0</v>
      </c>
      <c r="Q211" s="21"/>
      <c r="R211" s="21"/>
      <c r="S211" s="21"/>
      <c r="T211" s="21"/>
      <c r="U211" s="21"/>
      <c r="V211" s="21"/>
      <c r="W211" s="21"/>
      <c r="X211" s="21">
        <v>0</v>
      </c>
      <c r="Y211" s="21">
        <v>1</v>
      </c>
      <c r="Z211" s="107" t="str">
        <f t="shared" si="15"/>
        <v/>
      </c>
      <c r="AA211" s="101" t="str">
        <f t="shared" si="16"/>
        <v/>
      </c>
      <c r="AB211" s="21"/>
      <c r="AC211" s="21"/>
      <c r="AD211" s="21"/>
      <c r="AE211" s="103"/>
      <c r="AF211" s="21"/>
      <c r="AG211" s="21"/>
      <c r="AH211" s="21"/>
      <c r="AI211" s="21"/>
      <c r="AJ211" s="21"/>
      <c r="AK211" s="21"/>
      <c r="AL211" s="21"/>
      <c r="AM211" s="21"/>
      <c r="AN211" s="21"/>
      <c r="AY211" t="s">
        <v>14592</v>
      </c>
      <c r="AZ211" s="4" t="s">
        <v>14593</v>
      </c>
      <c r="BA211" s="4" t="s">
        <v>14594</v>
      </c>
      <c r="BB211" s="4" t="s">
        <v>14593</v>
      </c>
      <c r="BC211" s="4" t="s">
        <v>14594</v>
      </c>
      <c r="BD211" s="4" t="s">
        <v>14574</v>
      </c>
    </row>
    <row r="212" spans="1:56" x14ac:dyDescent="0.25">
      <c r="A212" s="21" t="s">
        <v>14591</v>
      </c>
      <c r="B212" s="21" t="s">
        <v>14061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/>
      <c r="M212" s="21"/>
      <c r="N212" s="21"/>
      <c r="O212" s="21"/>
      <c r="P212" s="21">
        <v>0</v>
      </c>
      <c r="Q212" s="21"/>
      <c r="R212" s="21"/>
      <c r="S212" s="21"/>
      <c r="T212" s="21"/>
      <c r="U212" s="21"/>
      <c r="V212" s="21"/>
      <c r="W212" s="21"/>
      <c r="X212" s="21">
        <v>0</v>
      </c>
      <c r="Y212" s="21">
        <v>0</v>
      </c>
      <c r="Z212" s="107" t="str">
        <f t="shared" si="15"/>
        <v/>
      </c>
      <c r="AA212" s="101" t="str">
        <f t="shared" si="16"/>
        <v/>
      </c>
      <c r="AB212" s="21"/>
      <c r="AC212" s="21"/>
      <c r="AD212" s="21"/>
      <c r="AE212" s="103"/>
      <c r="AF212" s="21"/>
      <c r="AG212" s="21"/>
      <c r="AH212" s="21"/>
      <c r="AI212" s="21"/>
      <c r="AJ212" s="21"/>
      <c r="AK212" s="21"/>
      <c r="AL212" s="21"/>
      <c r="AM212" s="21"/>
      <c r="AN212" s="21"/>
      <c r="AY212" t="s">
        <v>14595</v>
      </c>
      <c r="AZ212" s="4" t="s">
        <v>14596</v>
      </c>
      <c r="BA212" s="4" t="s">
        <v>14597</v>
      </c>
      <c r="BB212" s="4" t="s">
        <v>14596</v>
      </c>
      <c r="BC212" s="4" t="s">
        <v>14597</v>
      </c>
      <c r="BD212" s="4" t="s">
        <v>14574</v>
      </c>
    </row>
    <row r="213" spans="1:56" x14ac:dyDescent="0.25">
      <c r="A213" s="21" t="s">
        <v>14591</v>
      </c>
      <c r="B213" s="21" t="s">
        <v>14061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/>
      <c r="M213" s="21"/>
      <c r="N213" s="21"/>
      <c r="O213" s="21"/>
      <c r="P213" s="21">
        <v>0</v>
      </c>
      <c r="Q213" s="21"/>
      <c r="R213" s="21"/>
      <c r="S213" s="21"/>
      <c r="T213" s="21"/>
      <c r="U213" s="21"/>
      <c r="V213" s="21"/>
      <c r="W213" s="21"/>
      <c r="X213" s="21">
        <v>0</v>
      </c>
      <c r="Y213" s="21">
        <v>1</v>
      </c>
      <c r="Z213" s="107" t="str">
        <f t="shared" si="15"/>
        <v/>
      </c>
      <c r="AA213" s="101" t="str">
        <f t="shared" si="16"/>
        <v/>
      </c>
      <c r="AB213" s="21"/>
      <c r="AC213" s="21"/>
      <c r="AD213" s="21"/>
      <c r="AE213" s="103"/>
      <c r="AF213" s="21"/>
      <c r="AG213" s="21"/>
      <c r="AH213" s="21"/>
      <c r="AI213" s="21"/>
      <c r="AJ213" s="21"/>
      <c r="AK213" s="21"/>
      <c r="AL213" s="21"/>
      <c r="AM213" s="21"/>
      <c r="AN213" s="21"/>
      <c r="AY213" t="s">
        <v>14598</v>
      </c>
      <c r="AZ213" s="4" t="s">
        <v>14599</v>
      </c>
      <c r="BA213" s="4" t="s">
        <v>14600</v>
      </c>
      <c r="BB213" s="4" t="s">
        <v>14599</v>
      </c>
      <c r="BC213" s="4" t="s">
        <v>14600</v>
      </c>
      <c r="BD213" s="4" t="s">
        <v>14574</v>
      </c>
    </row>
    <row r="214" spans="1:56" x14ac:dyDescent="0.25">
      <c r="A214" s="21" t="s">
        <v>14601</v>
      </c>
      <c r="B214" s="21" t="s">
        <v>14602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/>
      <c r="M214" s="21"/>
      <c r="N214" s="21"/>
      <c r="O214" s="21"/>
      <c r="P214" s="21">
        <v>0</v>
      </c>
      <c r="Q214" s="21"/>
      <c r="R214" s="21"/>
      <c r="S214" s="21"/>
      <c r="T214" s="21"/>
      <c r="U214" s="21"/>
      <c r="V214" s="21"/>
      <c r="W214" s="21"/>
      <c r="X214" s="21">
        <v>0</v>
      </c>
      <c r="Y214" s="21">
        <v>0</v>
      </c>
      <c r="Z214" s="107" t="str">
        <f t="shared" si="15"/>
        <v/>
      </c>
      <c r="AA214" s="101" t="str">
        <f t="shared" si="16"/>
        <v/>
      </c>
      <c r="AB214" s="21"/>
      <c r="AC214" s="21"/>
      <c r="AD214" s="21"/>
      <c r="AE214" s="103"/>
      <c r="AF214" s="21"/>
      <c r="AG214" s="21"/>
      <c r="AH214" s="21"/>
      <c r="AI214" s="21"/>
      <c r="AJ214" s="21"/>
      <c r="AK214" s="21"/>
      <c r="AL214" s="21"/>
      <c r="AM214" s="21"/>
      <c r="AN214" s="21"/>
      <c r="AY214" t="s">
        <v>14603</v>
      </c>
      <c r="AZ214" s="4" t="s">
        <v>14604</v>
      </c>
      <c r="BA214" s="4" t="s">
        <v>14605</v>
      </c>
      <c r="BB214" s="4" t="s">
        <v>14604</v>
      </c>
      <c r="BC214" s="4" t="s">
        <v>14605</v>
      </c>
      <c r="BD214" s="4" t="s">
        <v>14574</v>
      </c>
    </row>
    <row r="215" spans="1:56" x14ac:dyDescent="0.25">
      <c r="A215" s="21" t="s">
        <v>14591</v>
      </c>
      <c r="B215" s="21" t="s">
        <v>14061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/>
      <c r="M215" s="21"/>
      <c r="N215" s="21"/>
      <c r="O215" s="21"/>
      <c r="P215" s="21">
        <v>0</v>
      </c>
      <c r="Q215" s="21"/>
      <c r="R215" s="21"/>
      <c r="S215" s="21"/>
      <c r="T215" s="21"/>
      <c r="U215" s="21"/>
      <c r="V215" s="21"/>
      <c r="W215" s="21"/>
      <c r="X215" s="21">
        <v>0</v>
      </c>
      <c r="Y215" s="21">
        <v>1</v>
      </c>
      <c r="Z215" s="107" t="str">
        <f t="shared" si="15"/>
        <v/>
      </c>
      <c r="AA215" s="101" t="str">
        <f t="shared" si="16"/>
        <v/>
      </c>
      <c r="AB215" s="21"/>
      <c r="AC215" s="21"/>
      <c r="AD215" s="21"/>
      <c r="AE215" s="103"/>
      <c r="AF215" s="21"/>
      <c r="AG215" s="21"/>
      <c r="AH215" s="21"/>
      <c r="AI215" s="21"/>
      <c r="AJ215" s="21"/>
      <c r="AK215" s="21"/>
      <c r="AL215" s="21"/>
      <c r="AM215" s="21"/>
      <c r="AN215" s="21"/>
      <c r="AY215" t="s">
        <v>14606</v>
      </c>
      <c r="AZ215" s="4" t="s">
        <v>14607</v>
      </c>
      <c r="BA215" s="4" t="s">
        <v>14608</v>
      </c>
      <c r="BB215" s="4" t="s">
        <v>14607</v>
      </c>
      <c r="BC215" s="4" t="s">
        <v>14608</v>
      </c>
      <c r="BD215" s="4" t="s">
        <v>14574</v>
      </c>
    </row>
    <row r="216" spans="1:56" x14ac:dyDescent="0.25">
      <c r="A216" s="21" t="s">
        <v>14591</v>
      </c>
      <c r="B216" s="21" t="s">
        <v>14061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/>
      <c r="M216" s="21"/>
      <c r="N216" s="21"/>
      <c r="O216" s="21"/>
      <c r="P216" s="21">
        <v>0</v>
      </c>
      <c r="Q216" s="21"/>
      <c r="R216" s="21"/>
      <c r="S216" s="21"/>
      <c r="T216" s="21"/>
      <c r="U216" s="21"/>
      <c r="V216" s="21"/>
      <c r="W216" s="21"/>
      <c r="X216" s="21">
        <v>0</v>
      </c>
      <c r="Y216" s="21">
        <v>0</v>
      </c>
      <c r="Z216" s="107" t="str">
        <f t="shared" si="15"/>
        <v/>
      </c>
      <c r="AA216" s="101" t="str">
        <f t="shared" si="16"/>
        <v/>
      </c>
      <c r="AB216" s="21"/>
      <c r="AC216" s="21"/>
      <c r="AD216" s="21"/>
      <c r="AE216" s="103"/>
      <c r="AF216" s="21"/>
      <c r="AG216" s="21"/>
      <c r="AH216" s="21"/>
      <c r="AI216" s="21"/>
      <c r="AJ216" s="21"/>
      <c r="AK216" s="21"/>
      <c r="AL216" s="21"/>
      <c r="AM216" s="21"/>
      <c r="AN216" s="21"/>
      <c r="AY216" t="s">
        <v>14609</v>
      </c>
      <c r="AZ216" s="4" t="s">
        <v>14610</v>
      </c>
      <c r="BA216" s="4" t="s">
        <v>14611</v>
      </c>
      <c r="BB216" s="4" t="s">
        <v>14610</v>
      </c>
      <c r="BC216" s="4" t="s">
        <v>14611</v>
      </c>
      <c r="BD216" s="4" t="s">
        <v>14574</v>
      </c>
    </row>
    <row r="217" spans="1:56" x14ac:dyDescent="0.25">
      <c r="A217" s="21" t="s">
        <v>14601</v>
      </c>
      <c r="B217" s="21" t="s">
        <v>14602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/>
      <c r="M217" s="21"/>
      <c r="N217" s="21"/>
      <c r="O217" s="21"/>
      <c r="P217" s="21">
        <v>0</v>
      </c>
      <c r="Q217" s="21"/>
      <c r="R217" s="21"/>
      <c r="S217" s="21"/>
      <c r="T217" s="21"/>
      <c r="U217" s="21"/>
      <c r="V217" s="21"/>
      <c r="W217" s="21"/>
      <c r="X217" s="21">
        <v>1</v>
      </c>
      <c r="Y217" s="21">
        <v>0</v>
      </c>
      <c r="Z217" s="107" t="str">
        <f t="shared" si="15"/>
        <v/>
      </c>
      <c r="AA217" s="101" t="str">
        <f t="shared" si="16"/>
        <v/>
      </c>
      <c r="AB217" s="21"/>
      <c r="AC217" s="21"/>
      <c r="AD217" s="21"/>
      <c r="AE217" s="103"/>
      <c r="AF217" s="21"/>
      <c r="AG217" s="21"/>
      <c r="AH217" s="21"/>
      <c r="AI217" s="21"/>
      <c r="AJ217" s="21"/>
      <c r="AK217" s="21"/>
      <c r="AL217" s="21"/>
      <c r="AM217" s="21"/>
      <c r="AN217" s="21"/>
      <c r="AY217" t="s">
        <v>14612</v>
      </c>
      <c r="AZ217" s="4" t="s">
        <v>14613</v>
      </c>
      <c r="BA217" s="4" t="s">
        <v>14614</v>
      </c>
      <c r="BB217" s="4" t="s">
        <v>14613</v>
      </c>
      <c r="BC217" s="4" t="s">
        <v>14614</v>
      </c>
      <c r="BD217" s="4" t="s">
        <v>14574</v>
      </c>
    </row>
    <row r="218" spans="1:56" x14ac:dyDescent="0.25">
      <c r="A218" s="21" t="s">
        <v>14615</v>
      </c>
      <c r="B218" s="21" t="s">
        <v>14616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/>
      <c r="M218" s="21"/>
      <c r="N218" s="21"/>
      <c r="O218" s="21"/>
      <c r="P218" s="21">
        <v>0</v>
      </c>
      <c r="Q218" s="21"/>
      <c r="R218" s="21"/>
      <c r="S218" s="21"/>
      <c r="T218" s="21"/>
      <c r="U218" s="21"/>
      <c r="V218" s="21"/>
      <c r="W218" s="21"/>
      <c r="X218" s="21">
        <v>0</v>
      </c>
      <c r="Y218" s="21">
        <v>1</v>
      </c>
      <c r="Z218" s="107" t="str">
        <f t="shared" si="15"/>
        <v/>
      </c>
      <c r="AA218" s="101" t="str">
        <f t="shared" si="16"/>
        <v/>
      </c>
      <c r="AB218" s="21"/>
      <c r="AC218" s="21"/>
      <c r="AD218" s="21"/>
      <c r="AE218" s="103"/>
      <c r="AF218" s="21"/>
      <c r="AG218" s="21"/>
      <c r="AH218" s="21"/>
      <c r="AI218" s="21"/>
      <c r="AJ218" s="21"/>
      <c r="AK218" s="21"/>
      <c r="AL218" s="21"/>
      <c r="AM218" s="21"/>
      <c r="AN218" s="21"/>
      <c r="AY218" t="s">
        <v>14617</v>
      </c>
      <c r="AZ218" s="4" t="s">
        <v>14618</v>
      </c>
      <c r="BA218" s="4" t="s">
        <v>14619</v>
      </c>
      <c r="BB218" s="4" t="s">
        <v>14618</v>
      </c>
      <c r="BC218" s="4" t="s">
        <v>14619</v>
      </c>
      <c r="BD218" s="4" t="s">
        <v>14574</v>
      </c>
    </row>
    <row r="219" spans="1:56" x14ac:dyDescent="0.25">
      <c r="A219" s="21" t="s">
        <v>14601</v>
      </c>
      <c r="B219" s="21" t="s">
        <v>14602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/>
      <c r="M219" s="21"/>
      <c r="N219" s="21"/>
      <c r="O219" s="21"/>
      <c r="P219" s="21">
        <v>0</v>
      </c>
      <c r="Q219" s="21"/>
      <c r="R219" s="21"/>
      <c r="S219" s="21"/>
      <c r="T219" s="21"/>
      <c r="U219" s="21"/>
      <c r="V219" s="21"/>
      <c r="W219" s="21"/>
      <c r="X219" s="21">
        <v>0</v>
      </c>
      <c r="Y219" s="21">
        <v>0</v>
      </c>
      <c r="Z219" s="107" t="str">
        <f t="shared" si="15"/>
        <v/>
      </c>
      <c r="AA219" s="101" t="str">
        <f t="shared" si="16"/>
        <v/>
      </c>
      <c r="AB219" s="21"/>
      <c r="AC219" s="21"/>
      <c r="AD219" s="21"/>
      <c r="AE219" s="103"/>
      <c r="AF219" s="21"/>
      <c r="AG219" s="21"/>
      <c r="AH219" s="21"/>
      <c r="AI219" s="21"/>
      <c r="AJ219" s="21"/>
      <c r="AK219" s="21"/>
      <c r="AL219" s="21"/>
      <c r="AM219" s="21"/>
      <c r="AN219" s="21"/>
      <c r="AY219" t="s">
        <v>14620</v>
      </c>
      <c r="AZ219" s="4" t="s">
        <v>14621</v>
      </c>
      <c r="BA219" s="4" t="s">
        <v>14622</v>
      </c>
      <c r="BB219" s="4" t="s">
        <v>14621</v>
      </c>
      <c r="BC219" s="4" t="s">
        <v>14622</v>
      </c>
      <c r="BD219" s="4" t="s">
        <v>14574</v>
      </c>
    </row>
    <row r="220" spans="1:56" x14ac:dyDescent="0.25">
      <c r="A220" s="21" t="s">
        <v>14591</v>
      </c>
      <c r="B220" s="21" t="s">
        <v>14061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/>
      <c r="M220" s="21"/>
      <c r="N220" s="21"/>
      <c r="O220" s="21"/>
      <c r="P220" s="21">
        <v>0</v>
      </c>
      <c r="Q220" s="21"/>
      <c r="R220" s="21"/>
      <c r="S220" s="21"/>
      <c r="T220" s="21"/>
      <c r="U220" s="21"/>
      <c r="V220" s="21"/>
      <c r="W220" s="21"/>
      <c r="X220" s="21">
        <v>0</v>
      </c>
      <c r="Y220" s="21">
        <v>1</v>
      </c>
      <c r="Z220" s="107" t="str">
        <f t="shared" si="15"/>
        <v/>
      </c>
      <c r="AA220" s="101" t="str">
        <f t="shared" si="16"/>
        <v/>
      </c>
      <c r="AB220" s="21"/>
      <c r="AC220" s="21"/>
      <c r="AD220" s="21"/>
      <c r="AE220" s="103"/>
      <c r="AF220" s="21"/>
      <c r="AG220" s="21"/>
      <c r="AH220" s="21"/>
      <c r="AI220" s="21"/>
      <c r="AJ220" s="21"/>
      <c r="AK220" s="21"/>
      <c r="AL220" s="21"/>
      <c r="AM220" s="21"/>
      <c r="AN220" s="21"/>
      <c r="AY220" t="s">
        <v>14623</v>
      </c>
      <c r="AZ220" s="4" t="s">
        <v>14624</v>
      </c>
      <c r="BA220" s="4" t="s">
        <v>14625</v>
      </c>
      <c r="BB220" s="4" t="s">
        <v>14624</v>
      </c>
      <c r="BC220" s="4" t="s">
        <v>14625</v>
      </c>
      <c r="BD220" s="4" t="s">
        <v>14574</v>
      </c>
    </row>
    <row r="221" spans="1:56" x14ac:dyDescent="0.25">
      <c r="A221" s="21" t="s">
        <v>14601</v>
      </c>
      <c r="B221" s="21" t="s">
        <v>14602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/>
      <c r="M221" s="21"/>
      <c r="N221" s="21"/>
      <c r="O221" s="21"/>
      <c r="P221" s="21">
        <v>0</v>
      </c>
      <c r="Q221" s="21"/>
      <c r="R221" s="21"/>
      <c r="S221" s="21"/>
      <c r="T221" s="21"/>
      <c r="U221" s="21"/>
      <c r="V221" s="21"/>
      <c r="W221" s="21"/>
      <c r="X221" s="21">
        <v>0</v>
      </c>
      <c r="Y221" s="21">
        <v>0</v>
      </c>
      <c r="Z221" s="107" t="str">
        <f t="shared" si="15"/>
        <v/>
      </c>
      <c r="AA221" s="101" t="str">
        <f t="shared" si="16"/>
        <v/>
      </c>
      <c r="AB221" s="21"/>
      <c r="AC221" s="21"/>
      <c r="AD221" s="21"/>
      <c r="AE221" s="103"/>
      <c r="AF221" s="21"/>
      <c r="AG221" s="21"/>
      <c r="AH221" s="21"/>
      <c r="AI221" s="21"/>
      <c r="AJ221" s="21"/>
      <c r="AK221" s="21"/>
      <c r="AL221" s="21"/>
      <c r="AM221" s="21"/>
      <c r="AN221" s="21"/>
      <c r="AY221" t="s">
        <v>14626</v>
      </c>
      <c r="AZ221" s="4" t="s">
        <v>14627</v>
      </c>
      <c r="BA221" s="4" t="s">
        <v>14628</v>
      </c>
      <c r="BB221" s="4" t="s">
        <v>14627</v>
      </c>
      <c r="BC221" s="4" t="s">
        <v>14628</v>
      </c>
      <c r="BD221" s="4" t="s">
        <v>14574</v>
      </c>
    </row>
    <row r="222" spans="1:56" x14ac:dyDescent="0.25">
      <c r="A222" s="21" t="s">
        <v>14591</v>
      </c>
      <c r="B222" s="21" t="s">
        <v>14061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/>
      <c r="M222" s="21"/>
      <c r="N222" s="21"/>
      <c r="O222" s="21"/>
      <c r="P222" s="21">
        <v>0</v>
      </c>
      <c r="Q222" s="21"/>
      <c r="R222" s="21"/>
      <c r="S222" s="21"/>
      <c r="T222" s="21"/>
      <c r="U222" s="21"/>
      <c r="V222" s="21"/>
      <c r="W222" s="21"/>
      <c r="X222" s="21">
        <v>0</v>
      </c>
      <c r="Y222" s="21">
        <v>0</v>
      </c>
      <c r="Z222" s="107" t="str">
        <f t="shared" si="15"/>
        <v/>
      </c>
      <c r="AA222" s="101" t="str">
        <f t="shared" si="16"/>
        <v/>
      </c>
      <c r="AB222" s="21"/>
      <c r="AC222" s="21"/>
      <c r="AD222" s="21"/>
      <c r="AE222" s="103"/>
      <c r="AF222" s="21"/>
      <c r="AG222" s="21"/>
      <c r="AH222" s="21"/>
      <c r="AI222" s="21"/>
      <c r="AK222" s="21"/>
      <c r="AY222" t="s">
        <v>14629</v>
      </c>
      <c r="AZ222" s="4" t="s">
        <v>14630</v>
      </c>
      <c r="BA222" s="4" t="s">
        <v>14631</v>
      </c>
      <c r="BB222" s="4" t="s">
        <v>14630</v>
      </c>
      <c r="BC222" s="4" t="s">
        <v>14631</v>
      </c>
      <c r="BD222" s="4" t="s">
        <v>14574</v>
      </c>
    </row>
    <row r="223" spans="1:56" x14ac:dyDescent="0.25">
      <c r="A223" s="21" t="s">
        <v>14601</v>
      </c>
      <c r="B223" s="21" t="s">
        <v>14602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/>
      <c r="M223" s="21"/>
      <c r="N223" s="21"/>
      <c r="O223" s="21"/>
      <c r="P223" s="21">
        <v>0</v>
      </c>
      <c r="Q223" s="21"/>
      <c r="R223" s="21"/>
      <c r="S223" s="21"/>
      <c r="T223" s="21"/>
      <c r="U223" s="21"/>
      <c r="V223" s="21"/>
      <c r="W223" s="21"/>
      <c r="X223" s="21">
        <v>0</v>
      </c>
      <c r="Y223" s="21">
        <v>0</v>
      </c>
      <c r="Z223" s="107" t="str">
        <f t="shared" si="15"/>
        <v/>
      </c>
      <c r="AA223" s="101" t="str">
        <f t="shared" si="16"/>
        <v/>
      </c>
      <c r="AB223" s="21"/>
      <c r="AC223" s="21"/>
      <c r="AD223" s="21"/>
      <c r="AE223" s="103"/>
      <c r="AF223" s="21"/>
      <c r="AG223" s="21"/>
      <c r="AH223" s="21"/>
      <c r="AI223" s="21"/>
      <c r="AK223" s="21"/>
      <c r="AY223" t="s">
        <v>14632</v>
      </c>
      <c r="AZ223" s="4" t="s">
        <v>14633</v>
      </c>
      <c r="BA223" s="4" t="s">
        <v>14634</v>
      </c>
      <c r="BB223" s="4" t="s">
        <v>14633</v>
      </c>
      <c r="BC223" s="4" t="s">
        <v>14634</v>
      </c>
      <c r="BD223" s="4" t="s">
        <v>14574</v>
      </c>
    </row>
    <row r="224" spans="1:56" x14ac:dyDescent="0.25">
      <c r="A224" s="21" t="s">
        <v>14591</v>
      </c>
      <c r="B224" s="21" t="s">
        <v>14061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/>
      <c r="M224" s="21"/>
      <c r="N224" s="21"/>
      <c r="O224" s="21"/>
      <c r="P224" s="21">
        <v>0</v>
      </c>
      <c r="Q224" s="21"/>
      <c r="R224" s="21"/>
      <c r="S224" s="21"/>
      <c r="T224" s="21"/>
      <c r="U224" s="21"/>
      <c r="V224" s="21"/>
      <c r="W224" s="21"/>
      <c r="X224" s="21">
        <v>0</v>
      </c>
      <c r="Y224" s="21">
        <v>1</v>
      </c>
      <c r="Z224" s="107" t="str">
        <f t="shared" si="15"/>
        <v/>
      </c>
      <c r="AA224" s="101" t="str">
        <f t="shared" si="16"/>
        <v/>
      </c>
      <c r="AB224" s="21"/>
      <c r="AC224" s="21"/>
      <c r="AD224" s="21"/>
      <c r="AE224" s="103"/>
      <c r="AF224" s="21"/>
      <c r="AG224" s="21"/>
      <c r="AH224" s="21"/>
      <c r="AI224" s="21"/>
      <c r="AK224" s="21"/>
      <c r="AY224" t="s">
        <v>14635</v>
      </c>
      <c r="AZ224" s="4" t="s">
        <v>14636</v>
      </c>
      <c r="BA224" s="4" t="s">
        <v>14637</v>
      </c>
      <c r="BB224" s="4" t="s">
        <v>14636</v>
      </c>
      <c r="BC224" s="4" t="s">
        <v>14637</v>
      </c>
      <c r="BD224" s="4" t="s">
        <v>14574</v>
      </c>
    </row>
    <row r="225" spans="1:56" x14ac:dyDescent="0.25">
      <c r="A225" s="21" t="s">
        <v>14591</v>
      </c>
      <c r="B225" s="21" t="s">
        <v>14061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/>
      <c r="M225" s="21"/>
      <c r="N225" s="21"/>
      <c r="O225" s="21"/>
      <c r="P225" s="21">
        <v>0</v>
      </c>
      <c r="Q225" s="21"/>
      <c r="R225" s="21"/>
      <c r="S225" s="21"/>
      <c r="T225" s="21"/>
      <c r="U225" s="21"/>
      <c r="V225" s="21"/>
      <c r="W225" s="21"/>
      <c r="X225" s="21">
        <v>0</v>
      </c>
      <c r="Y225" s="21">
        <v>0</v>
      </c>
      <c r="Z225" s="107" t="str">
        <f t="shared" si="15"/>
        <v/>
      </c>
      <c r="AA225" s="101" t="str">
        <f t="shared" si="16"/>
        <v/>
      </c>
      <c r="AB225" s="21"/>
      <c r="AC225" s="21"/>
      <c r="AD225" s="21"/>
      <c r="AE225" s="103"/>
      <c r="AF225" s="21"/>
      <c r="AG225" s="21"/>
      <c r="AH225" s="21"/>
      <c r="AI225" s="21"/>
      <c r="AK225" s="21"/>
      <c r="AY225" t="s">
        <v>14638</v>
      </c>
      <c r="AZ225" s="4" t="s">
        <v>14639</v>
      </c>
      <c r="BA225" s="4" t="s">
        <v>14640</v>
      </c>
      <c r="BB225" s="4" t="s">
        <v>14639</v>
      </c>
      <c r="BC225" s="4" t="s">
        <v>14640</v>
      </c>
      <c r="BD225" s="4" t="s">
        <v>14574</v>
      </c>
    </row>
    <row r="226" spans="1:56" x14ac:dyDescent="0.25">
      <c r="A226" s="21" t="s">
        <v>14601</v>
      </c>
      <c r="B226" s="21" t="s">
        <v>14602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/>
      <c r="M226" s="21"/>
      <c r="N226" s="21"/>
      <c r="O226" s="21"/>
      <c r="P226" s="21">
        <v>0</v>
      </c>
      <c r="Q226" s="21"/>
      <c r="R226" s="21"/>
      <c r="S226" s="21"/>
      <c r="T226" s="21"/>
      <c r="U226" s="21"/>
      <c r="V226" s="21"/>
      <c r="W226" s="21"/>
      <c r="X226" s="21">
        <v>1</v>
      </c>
      <c r="Y226" s="21">
        <v>0</v>
      </c>
      <c r="Z226" s="107" t="str">
        <f t="shared" si="15"/>
        <v/>
      </c>
      <c r="AA226" s="101" t="str">
        <f t="shared" si="16"/>
        <v/>
      </c>
      <c r="AB226" s="21"/>
      <c r="AC226" s="21"/>
      <c r="AD226" s="21"/>
      <c r="AE226" s="103"/>
      <c r="AF226" s="21"/>
      <c r="AG226" s="21"/>
      <c r="AH226" s="21"/>
      <c r="AI226" s="21"/>
      <c r="AK226" s="21"/>
      <c r="AY226" t="s">
        <v>14641</v>
      </c>
      <c r="AZ226" s="4" t="s">
        <v>14642</v>
      </c>
      <c r="BA226" s="4" t="s">
        <v>14643</v>
      </c>
      <c r="BB226" s="4" t="s">
        <v>14642</v>
      </c>
      <c r="BC226" s="4" t="s">
        <v>14643</v>
      </c>
      <c r="BD226" s="4" t="s">
        <v>14574</v>
      </c>
    </row>
    <row r="227" spans="1:56" x14ac:dyDescent="0.25">
      <c r="A227" s="21" t="s">
        <v>14601</v>
      </c>
      <c r="B227" s="21" t="s">
        <v>14602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/>
      <c r="M227" s="21"/>
      <c r="N227" s="21"/>
      <c r="O227" s="21"/>
      <c r="P227" s="21">
        <v>0</v>
      </c>
      <c r="Q227" s="21"/>
      <c r="R227" s="21"/>
      <c r="S227" s="21"/>
      <c r="T227" s="21"/>
      <c r="U227" s="21"/>
      <c r="V227" s="21"/>
      <c r="W227" s="21"/>
      <c r="X227" s="21">
        <v>0</v>
      </c>
      <c r="Y227" s="21">
        <v>0</v>
      </c>
      <c r="Z227" s="107" t="str">
        <f t="shared" si="15"/>
        <v/>
      </c>
      <c r="AA227" s="101" t="str">
        <f t="shared" si="16"/>
        <v/>
      </c>
      <c r="AB227" s="21"/>
      <c r="AC227" s="21"/>
      <c r="AD227" s="21"/>
      <c r="AE227" s="103"/>
      <c r="AF227" s="21"/>
      <c r="AG227" s="21"/>
      <c r="AH227" s="21"/>
      <c r="AI227" s="21"/>
      <c r="AK227" s="21"/>
      <c r="AY227" t="s">
        <v>14644</v>
      </c>
      <c r="AZ227" s="4" t="s">
        <v>14645</v>
      </c>
      <c r="BA227" s="4" t="s">
        <v>14646</v>
      </c>
      <c r="BB227" s="4" t="s">
        <v>14645</v>
      </c>
      <c r="BC227" s="4" t="s">
        <v>14646</v>
      </c>
      <c r="BD227" s="4" t="s">
        <v>14574</v>
      </c>
    </row>
    <row r="228" spans="1:56" x14ac:dyDescent="0.25">
      <c r="A228" s="21" t="s">
        <v>14647</v>
      </c>
      <c r="B228" s="21" t="s">
        <v>14648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/>
      <c r="M228" s="21"/>
      <c r="N228" s="21"/>
      <c r="O228" s="21"/>
      <c r="P228" s="21">
        <v>0</v>
      </c>
      <c r="Q228" s="21"/>
      <c r="R228" s="21"/>
      <c r="S228" s="21"/>
      <c r="T228" s="21"/>
      <c r="U228" s="21"/>
      <c r="V228" s="21"/>
      <c r="W228" s="21"/>
      <c r="X228" s="21">
        <v>0</v>
      </c>
      <c r="Y228" s="21">
        <v>1</v>
      </c>
      <c r="Z228" s="107" t="str">
        <f t="shared" si="15"/>
        <v/>
      </c>
      <c r="AA228" s="101" t="str">
        <f t="shared" si="16"/>
        <v/>
      </c>
      <c r="AB228" s="21"/>
      <c r="AC228" s="21"/>
      <c r="AD228" s="21"/>
      <c r="AE228" s="103"/>
      <c r="AF228" s="21"/>
      <c r="AG228" s="21"/>
      <c r="AH228" s="21"/>
      <c r="AI228" s="21"/>
      <c r="AK228" s="21"/>
      <c r="AY228" t="s">
        <v>14649</v>
      </c>
      <c r="AZ228" s="4" t="s">
        <v>14650</v>
      </c>
      <c r="BA228" s="4" t="s">
        <v>14651</v>
      </c>
      <c r="BB228" s="4" t="s">
        <v>14650</v>
      </c>
      <c r="BC228" s="4" t="s">
        <v>14651</v>
      </c>
      <c r="BD228" s="4" t="s">
        <v>14574</v>
      </c>
    </row>
    <row r="229" spans="1:56" x14ac:dyDescent="0.25">
      <c r="A229" s="21" t="s">
        <v>14591</v>
      </c>
      <c r="B229" s="21" t="s">
        <v>14061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/>
      <c r="M229" s="21"/>
      <c r="N229" s="21"/>
      <c r="O229" s="21"/>
      <c r="P229" s="21">
        <v>0</v>
      </c>
      <c r="Q229" s="21"/>
      <c r="R229" s="21"/>
      <c r="S229" s="21"/>
      <c r="T229" s="21"/>
      <c r="U229" s="21"/>
      <c r="V229" s="21"/>
      <c r="W229" s="21"/>
      <c r="X229" s="21">
        <v>1</v>
      </c>
      <c r="Y229" s="21">
        <v>0</v>
      </c>
      <c r="Z229" s="107" t="str">
        <f t="shared" si="15"/>
        <v/>
      </c>
      <c r="AA229" s="101" t="str">
        <f t="shared" si="16"/>
        <v/>
      </c>
      <c r="AB229" s="21"/>
      <c r="AC229" s="21"/>
      <c r="AD229" s="21"/>
      <c r="AE229" s="103"/>
      <c r="AF229" s="21"/>
      <c r="AG229" s="21"/>
      <c r="AH229" s="21"/>
      <c r="AI229" s="21"/>
      <c r="AK229" s="21"/>
      <c r="AY229" t="s">
        <v>14652</v>
      </c>
      <c r="AZ229" s="4" t="s">
        <v>14653</v>
      </c>
      <c r="BA229" s="4" t="s">
        <v>14654</v>
      </c>
      <c r="BB229" s="4" t="s">
        <v>14653</v>
      </c>
      <c r="BC229" s="4" t="s">
        <v>14654</v>
      </c>
      <c r="BD229" s="4" t="s">
        <v>14574</v>
      </c>
    </row>
    <row r="230" spans="1:56" x14ac:dyDescent="0.25">
      <c r="A230" s="21" t="s">
        <v>14601</v>
      </c>
      <c r="B230" s="21" t="s">
        <v>14602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/>
      <c r="M230" s="21"/>
      <c r="N230" s="21"/>
      <c r="O230" s="21"/>
      <c r="P230" s="21">
        <v>0</v>
      </c>
      <c r="Q230" s="21"/>
      <c r="R230" s="21"/>
      <c r="S230" s="21"/>
      <c r="T230" s="21"/>
      <c r="U230" s="21"/>
      <c r="V230" s="21"/>
      <c r="W230" s="21"/>
      <c r="X230" s="21">
        <v>1</v>
      </c>
      <c r="Y230" s="21">
        <v>0</v>
      </c>
      <c r="Z230" s="107" t="str">
        <f t="shared" si="15"/>
        <v/>
      </c>
      <c r="AA230" s="101" t="str">
        <f t="shared" si="16"/>
        <v/>
      </c>
      <c r="AB230" s="21"/>
      <c r="AC230" s="21"/>
      <c r="AD230" s="21"/>
      <c r="AE230" s="103"/>
      <c r="AF230" s="21"/>
      <c r="AG230" s="21"/>
      <c r="AH230" s="21"/>
      <c r="AI230" s="21"/>
      <c r="AK230" s="21"/>
      <c r="AY230" t="s">
        <v>14655</v>
      </c>
      <c r="AZ230" s="4" t="s">
        <v>14656</v>
      </c>
      <c r="BA230" s="4" t="s">
        <v>14657</v>
      </c>
      <c r="BB230" s="4" t="s">
        <v>14656</v>
      </c>
      <c r="BC230" s="4" t="s">
        <v>14657</v>
      </c>
      <c r="BD230" s="4" t="s">
        <v>14574</v>
      </c>
    </row>
    <row r="231" spans="1:56" x14ac:dyDescent="0.25">
      <c r="A231" s="21" t="s">
        <v>14591</v>
      </c>
      <c r="B231" s="21" t="s">
        <v>14061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/>
      <c r="M231" s="21"/>
      <c r="N231" s="21"/>
      <c r="O231" s="21"/>
      <c r="P231" s="21">
        <v>0</v>
      </c>
      <c r="Q231" s="21"/>
      <c r="R231" s="21"/>
      <c r="S231" s="21"/>
      <c r="T231" s="21"/>
      <c r="U231" s="21"/>
      <c r="V231" s="21"/>
      <c r="W231" s="21"/>
      <c r="X231" s="21">
        <v>1</v>
      </c>
      <c r="Y231" s="21">
        <v>0</v>
      </c>
      <c r="Z231" s="107" t="str">
        <f t="shared" si="15"/>
        <v/>
      </c>
      <c r="AA231" s="101" t="str">
        <f t="shared" si="16"/>
        <v/>
      </c>
      <c r="AB231" s="21"/>
      <c r="AC231" s="21"/>
      <c r="AD231" s="21"/>
      <c r="AE231" s="103"/>
      <c r="AF231" s="21"/>
      <c r="AG231" s="21"/>
      <c r="AH231" s="21"/>
      <c r="AI231" s="21"/>
      <c r="AK231" s="21"/>
      <c r="AY231" t="s">
        <v>14658</v>
      </c>
      <c r="AZ231" s="4" t="s">
        <v>14659</v>
      </c>
      <c r="BA231" s="4" t="s">
        <v>14660</v>
      </c>
      <c r="BB231" s="4" t="s">
        <v>14659</v>
      </c>
      <c r="BC231" s="4" t="s">
        <v>14660</v>
      </c>
      <c r="BD231" s="4" t="s">
        <v>14574</v>
      </c>
    </row>
    <row r="232" spans="1:56" x14ac:dyDescent="0.25">
      <c r="A232" s="21" t="s">
        <v>14601</v>
      </c>
      <c r="B232" s="21" t="s">
        <v>14602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/>
      <c r="M232" s="21"/>
      <c r="N232" s="21"/>
      <c r="O232" s="21"/>
      <c r="P232" s="21">
        <v>0</v>
      </c>
      <c r="Q232" s="21"/>
      <c r="R232" s="21"/>
      <c r="S232" s="21"/>
      <c r="T232" s="21"/>
      <c r="U232" s="21"/>
      <c r="V232" s="21"/>
      <c r="W232" s="21"/>
      <c r="X232" s="21">
        <v>0</v>
      </c>
      <c r="Y232" s="21">
        <v>0</v>
      </c>
      <c r="Z232" s="107" t="str">
        <f t="shared" si="15"/>
        <v/>
      </c>
      <c r="AA232" s="101" t="str">
        <f t="shared" si="16"/>
        <v/>
      </c>
      <c r="AB232" s="21"/>
      <c r="AC232" s="21"/>
      <c r="AD232" s="21"/>
      <c r="AE232" s="103"/>
      <c r="AF232" s="21"/>
      <c r="AG232" s="21"/>
      <c r="AH232" s="21"/>
      <c r="AI232" s="21"/>
      <c r="AK232" s="21"/>
      <c r="AY232" t="s">
        <v>14661</v>
      </c>
      <c r="AZ232" s="4" t="s">
        <v>14662</v>
      </c>
      <c r="BA232" s="4" t="s">
        <v>14663</v>
      </c>
      <c r="BB232" s="4" t="s">
        <v>14662</v>
      </c>
      <c r="BC232" s="4" t="s">
        <v>14663</v>
      </c>
      <c r="BD232" s="4" t="s">
        <v>14574</v>
      </c>
    </row>
    <row r="233" spans="1:56" x14ac:dyDescent="0.25">
      <c r="A233" s="21" t="s">
        <v>14591</v>
      </c>
      <c r="B233" s="21" t="s">
        <v>14061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/>
      <c r="M233" s="21"/>
      <c r="N233" s="21"/>
      <c r="O233" s="21"/>
      <c r="P233" s="21">
        <v>0</v>
      </c>
      <c r="Q233" s="21"/>
      <c r="R233" s="21"/>
      <c r="S233" s="21"/>
      <c r="T233" s="21"/>
      <c r="U233" s="21"/>
      <c r="V233" s="21"/>
      <c r="W233" s="21"/>
      <c r="X233" s="21">
        <v>0</v>
      </c>
      <c r="Y233" s="21">
        <v>0</v>
      </c>
      <c r="Z233" s="107" t="str">
        <f t="shared" si="15"/>
        <v/>
      </c>
      <c r="AA233" s="101" t="str">
        <f t="shared" si="16"/>
        <v/>
      </c>
      <c r="AB233" s="21"/>
      <c r="AC233" s="21"/>
      <c r="AD233" s="21"/>
      <c r="AE233" s="103"/>
      <c r="AF233" s="21"/>
      <c r="AG233" s="21"/>
      <c r="AH233" s="21"/>
      <c r="AI233" s="21"/>
      <c r="AK233" s="21"/>
      <c r="AY233" t="s">
        <v>14664</v>
      </c>
      <c r="AZ233" s="4" t="s">
        <v>14665</v>
      </c>
      <c r="BA233" s="4" t="s">
        <v>14666</v>
      </c>
      <c r="BB233" s="4" t="s">
        <v>14665</v>
      </c>
      <c r="BC233" s="4" t="s">
        <v>14666</v>
      </c>
      <c r="BD233" s="4" t="s">
        <v>14574</v>
      </c>
    </row>
    <row r="234" spans="1:56" x14ac:dyDescent="0.25">
      <c r="A234" s="21" t="s">
        <v>14591</v>
      </c>
      <c r="B234" s="21" t="s">
        <v>14061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/>
      <c r="M234" s="21"/>
      <c r="N234" s="21"/>
      <c r="O234" s="21"/>
      <c r="P234" s="21">
        <v>0</v>
      </c>
      <c r="Q234" s="21"/>
      <c r="R234" s="21"/>
      <c r="S234" s="21"/>
      <c r="T234" s="21"/>
      <c r="U234" s="21"/>
      <c r="V234" s="21"/>
      <c r="W234" s="21"/>
      <c r="X234" s="21">
        <v>0</v>
      </c>
      <c r="Y234" s="21">
        <v>0</v>
      </c>
      <c r="Z234" s="107" t="str">
        <f t="shared" si="15"/>
        <v/>
      </c>
      <c r="AA234" s="101" t="str">
        <f t="shared" si="16"/>
        <v/>
      </c>
      <c r="AB234" s="21"/>
      <c r="AC234" s="21"/>
      <c r="AD234" s="21"/>
      <c r="AE234" s="103"/>
      <c r="AF234" s="21"/>
      <c r="AG234" s="21"/>
      <c r="AH234" s="21"/>
      <c r="AI234" s="21"/>
      <c r="AK234" s="21"/>
      <c r="AY234" t="s">
        <v>14667</v>
      </c>
      <c r="AZ234" s="4" t="s">
        <v>14668</v>
      </c>
      <c r="BA234" s="4" t="s">
        <v>14669</v>
      </c>
      <c r="BB234" s="4" t="s">
        <v>14668</v>
      </c>
      <c r="BC234" s="4" t="s">
        <v>14669</v>
      </c>
      <c r="BD234" s="4" t="s">
        <v>14574</v>
      </c>
    </row>
    <row r="235" spans="1:56" x14ac:dyDescent="0.25">
      <c r="A235" s="21" t="s">
        <v>14591</v>
      </c>
      <c r="B235" s="21" t="s">
        <v>14061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/>
      <c r="M235" s="21"/>
      <c r="N235" s="21"/>
      <c r="O235" s="21"/>
      <c r="P235" s="21">
        <v>0</v>
      </c>
      <c r="Q235" s="21"/>
      <c r="R235" s="21"/>
      <c r="S235" s="21"/>
      <c r="T235" s="21"/>
      <c r="U235" s="21"/>
      <c r="V235" s="21"/>
      <c r="W235" s="21"/>
      <c r="X235" s="21">
        <v>0</v>
      </c>
      <c r="Y235" s="21">
        <v>0</v>
      </c>
      <c r="Z235" s="107" t="str">
        <f t="shared" si="15"/>
        <v/>
      </c>
      <c r="AA235" s="101" t="str">
        <f t="shared" si="16"/>
        <v/>
      </c>
      <c r="AB235" s="21"/>
      <c r="AC235" s="21"/>
      <c r="AD235" s="21"/>
      <c r="AE235" s="103"/>
      <c r="AF235" s="21"/>
      <c r="AG235" s="21"/>
      <c r="AH235" s="21"/>
      <c r="AI235" s="21"/>
      <c r="AK235" s="21"/>
      <c r="AY235" t="s">
        <v>14670</v>
      </c>
      <c r="AZ235" s="4" t="s">
        <v>14671</v>
      </c>
      <c r="BA235" s="4" t="s">
        <v>14672</v>
      </c>
      <c r="BB235" s="4" t="s">
        <v>14671</v>
      </c>
      <c r="BC235" s="4" t="s">
        <v>14672</v>
      </c>
      <c r="BD235" s="4" t="s">
        <v>14574</v>
      </c>
    </row>
    <row r="236" spans="1:56" x14ac:dyDescent="0.25">
      <c r="A236" s="21" t="s">
        <v>14601</v>
      </c>
      <c r="B236" s="21" t="s">
        <v>14602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/>
      <c r="M236" s="21"/>
      <c r="N236" s="21"/>
      <c r="O236" s="21"/>
      <c r="P236" s="21">
        <v>0</v>
      </c>
      <c r="Q236" s="21"/>
      <c r="R236" s="21"/>
      <c r="S236" s="21"/>
      <c r="T236" s="21"/>
      <c r="U236" s="21"/>
      <c r="V236" s="21"/>
      <c r="W236" s="21"/>
      <c r="X236" s="21">
        <v>1</v>
      </c>
      <c r="Y236" s="21">
        <v>0</v>
      </c>
      <c r="Z236" s="107" t="str">
        <f t="shared" si="15"/>
        <v/>
      </c>
      <c r="AA236" s="101" t="str">
        <f t="shared" si="16"/>
        <v/>
      </c>
      <c r="AB236" s="21"/>
      <c r="AC236" s="21"/>
      <c r="AD236" s="21"/>
      <c r="AE236" s="103"/>
      <c r="AF236" s="21"/>
      <c r="AG236" s="21"/>
      <c r="AH236" s="21"/>
      <c r="AI236" s="21"/>
      <c r="AK236" s="21"/>
      <c r="AY236" t="s">
        <v>14673</v>
      </c>
      <c r="AZ236" s="4" t="s">
        <v>14674</v>
      </c>
      <c r="BA236" s="4" t="s">
        <v>14675</v>
      </c>
      <c r="BB236" s="4" t="s">
        <v>14674</v>
      </c>
      <c r="BC236" s="4" t="s">
        <v>14675</v>
      </c>
      <c r="BD236" s="4" t="s">
        <v>14574</v>
      </c>
    </row>
    <row r="237" spans="1:56" x14ac:dyDescent="0.25">
      <c r="A237" s="21" t="s">
        <v>14601</v>
      </c>
      <c r="B237" s="21" t="s">
        <v>14602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/>
      <c r="M237" s="21"/>
      <c r="N237" s="21"/>
      <c r="O237" s="21"/>
      <c r="P237" s="21">
        <v>0</v>
      </c>
      <c r="Q237" s="21"/>
      <c r="R237" s="21"/>
      <c r="S237" s="21"/>
      <c r="T237" s="21"/>
      <c r="U237" s="21"/>
      <c r="V237" s="21"/>
      <c r="W237" s="21"/>
      <c r="X237" s="21">
        <v>0</v>
      </c>
      <c r="Y237" s="21">
        <v>0</v>
      </c>
      <c r="Z237" s="107" t="str">
        <f t="shared" si="15"/>
        <v/>
      </c>
      <c r="AA237" s="101" t="str">
        <f t="shared" si="16"/>
        <v/>
      </c>
      <c r="AB237" s="21"/>
      <c r="AC237" s="21"/>
      <c r="AD237" s="21"/>
      <c r="AE237" s="103"/>
      <c r="AF237" s="21"/>
      <c r="AG237" s="21"/>
      <c r="AH237" s="21"/>
      <c r="AI237" s="21"/>
      <c r="AK237" s="21"/>
      <c r="AY237" t="s">
        <v>14676</v>
      </c>
      <c r="AZ237" s="4" t="s">
        <v>14677</v>
      </c>
      <c r="BA237" s="4" t="s">
        <v>14678</v>
      </c>
      <c r="BB237" s="4" t="s">
        <v>14677</v>
      </c>
      <c r="BC237" s="4" t="s">
        <v>14678</v>
      </c>
      <c r="BD237" s="4" t="s">
        <v>14574</v>
      </c>
    </row>
    <row r="238" spans="1:56" x14ac:dyDescent="0.25">
      <c r="A238" s="21" t="s">
        <v>14591</v>
      </c>
      <c r="B238" s="21" t="s">
        <v>14061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/>
      <c r="M238" s="21"/>
      <c r="N238" s="21"/>
      <c r="O238" s="21"/>
      <c r="P238" s="21">
        <v>0</v>
      </c>
      <c r="Q238" s="21"/>
      <c r="R238" s="21"/>
      <c r="S238" s="21"/>
      <c r="T238" s="21"/>
      <c r="U238" s="21"/>
      <c r="V238" s="21"/>
      <c r="W238" s="21"/>
      <c r="X238" s="21">
        <v>1</v>
      </c>
      <c r="Y238" s="21">
        <v>1</v>
      </c>
      <c r="Z238" s="107" t="str">
        <f t="shared" si="15"/>
        <v/>
      </c>
      <c r="AA238" s="101" t="str">
        <f t="shared" si="16"/>
        <v/>
      </c>
      <c r="AB238" s="21"/>
      <c r="AC238" s="21"/>
      <c r="AD238" s="21"/>
      <c r="AE238" s="103"/>
      <c r="AF238" s="21"/>
      <c r="AG238" s="21"/>
      <c r="AH238" s="21"/>
      <c r="AI238" s="21"/>
      <c r="AK238" s="21"/>
      <c r="AY238" t="s">
        <v>14679</v>
      </c>
      <c r="AZ238" s="4" t="s">
        <v>14680</v>
      </c>
      <c r="BA238" s="4" t="s">
        <v>14681</v>
      </c>
      <c r="BB238" s="4" t="s">
        <v>14680</v>
      </c>
      <c r="BC238" s="4" t="s">
        <v>14681</v>
      </c>
      <c r="BD238" s="4" t="s">
        <v>14574</v>
      </c>
    </row>
    <row r="239" spans="1:56" x14ac:dyDescent="0.25">
      <c r="A239" s="21" t="s">
        <v>14601</v>
      </c>
      <c r="B239" s="21" t="s">
        <v>14602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/>
      <c r="M239" s="21"/>
      <c r="N239" s="21"/>
      <c r="O239" s="21"/>
      <c r="P239" s="21">
        <v>0</v>
      </c>
      <c r="Q239" s="21"/>
      <c r="R239" s="21"/>
      <c r="S239" s="21"/>
      <c r="T239" s="21"/>
      <c r="U239" s="21"/>
      <c r="V239" s="21"/>
      <c r="W239" s="21"/>
      <c r="X239" s="21">
        <v>1</v>
      </c>
      <c r="Y239" s="21">
        <v>0</v>
      </c>
      <c r="Z239" s="107" t="str">
        <f t="shared" si="15"/>
        <v/>
      </c>
      <c r="AA239" s="101" t="str">
        <f t="shared" si="16"/>
        <v/>
      </c>
      <c r="AB239" s="21"/>
      <c r="AC239" s="21"/>
      <c r="AD239" s="21"/>
      <c r="AE239" s="103"/>
      <c r="AF239" s="21"/>
      <c r="AG239" s="21"/>
      <c r="AH239" s="21"/>
      <c r="AI239" s="21"/>
      <c r="AK239" s="21"/>
      <c r="AY239" t="s">
        <v>14682</v>
      </c>
      <c r="AZ239" s="4" t="s">
        <v>14683</v>
      </c>
      <c r="BA239" s="4" t="s">
        <v>14684</v>
      </c>
      <c r="BB239" s="4" t="s">
        <v>14683</v>
      </c>
      <c r="BC239" s="4" t="s">
        <v>14684</v>
      </c>
      <c r="BD239" s="4" t="s">
        <v>14574</v>
      </c>
    </row>
    <row r="240" spans="1:56" x14ac:dyDescent="0.25">
      <c r="A240" s="21" t="s">
        <v>14591</v>
      </c>
      <c r="B240" s="21" t="s">
        <v>14061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/>
      <c r="M240" s="21"/>
      <c r="N240" s="21"/>
      <c r="O240" s="21"/>
      <c r="P240" s="21">
        <v>0</v>
      </c>
      <c r="Q240" s="21"/>
      <c r="R240" s="21"/>
      <c r="S240" s="21"/>
      <c r="T240" s="21"/>
      <c r="U240" s="21"/>
      <c r="V240" s="21"/>
      <c r="W240" s="21"/>
      <c r="X240" s="21">
        <v>0</v>
      </c>
      <c r="Y240" s="21">
        <v>0</v>
      </c>
      <c r="Z240" s="107" t="str">
        <f t="shared" si="15"/>
        <v/>
      </c>
      <c r="AA240" s="101" t="str">
        <f t="shared" si="16"/>
        <v/>
      </c>
      <c r="AB240" s="21"/>
      <c r="AC240" s="21"/>
      <c r="AD240" s="21"/>
      <c r="AE240" s="103"/>
      <c r="AF240" s="21"/>
      <c r="AG240" s="21"/>
      <c r="AH240" s="21"/>
      <c r="AI240" s="21"/>
      <c r="AK240" s="21"/>
      <c r="AY240" t="s">
        <v>14685</v>
      </c>
      <c r="AZ240" s="4" t="s">
        <v>14686</v>
      </c>
      <c r="BA240" s="4" t="s">
        <v>14687</v>
      </c>
      <c r="BB240" s="4" t="s">
        <v>14686</v>
      </c>
      <c r="BC240" s="4" t="s">
        <v>14687</v>
      </c>
      <c r="BD240" s="4" t="s">
        <v>14574</v>
      </c>
    </row>
    <row r="241" spans="1:56" x14ac:dyDescent="0.25">
      <c r="A241" s="21" t="s">
        <v>14601</v>
      </c>
      <c r="B241" s="21" t="s">
        <v>14602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/>
      <c r="M241" s="21"/>
      <c r="N241" s="21"/>
      <c r="O241" s="21"/>
      <c r="P241" s="21">
        <v>0</v>
      </c>
      <c r="Q241" s="21"/>
      <c r="R241" s="21"/>
      <c r="S241" s="21"/>
      <c r="T241" s="21"/>
      <c r="U241" s="21"/>
      <c r="V241" s="21"/>
      <c r="W241" s="21"/>
      <c r="X241" s="21">
        <v>0</v>
      </c>
      <c r="Y241" s="21">
        <v>1</v>
      </c>
      <c r="Z241" s="107" t="str">
        <f t="shared" si="15"/>
        <v/>
      </c>
      <c r="AA241" s="101" t="str">
        <f t="shared" si="16"/>
        <v/>
      </c>
      <c r="AB241" s="21"/>
      <c r="AC241" s="21"/>
      <c r="AD241" s="21"/>
      <c r="AE241" s="103"/>
      <c r="AF241" s="21"/>
      <c r="AG241" s="21"/>
      <c r="AH241" s="21"/>
      <c r="AI241" s="21"/>
      <c r="AK241" s="21"/>
      <c r="AY241" t="s">
        <v>14688</v>
      </c>
      <c r="AZ241" s="4" t="s">
        <v>14689</v>
      </c>
      <c r="BA241" s="4" t="s">
        <v>14690</v>
      </c>
      <c r="BB241" s="4" t="s">
        <v>14689</v>
      </c>
      <c r="BC241" s="4" t="s">
        <v>14690</v>
      </c>
      <c r="BD241" s="4" t="s">
        <v>14574</v>
      </c>
    </row>
    <row r="242" spans="1:56" x14ac:dyDescent="0.25">
      <c r="A242" s="21" t="s">
        <v>14591</v>
      </c>
      <c r="B242" s="21" t="s">
        <v>14061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/>
      <c r="M242" s="21"/>
      <c r="N242" s="21"/>
      <c r="O242" s="21"/>
      <c r="P242" s="21">
        <v>0</v>
      </c>
      <c r="Q242" s="21"/>
      <c r="R242" s="21"/>
      <c r="S242" s="21"/>
      <c r="T242" s="21"/>
      <c r="U242" s="21"/>
      <c r="V242" s="21"/>
      <c r="W242" s="21"/>
      <c r="X242" s="21">
        <v>0</v>
      </c>
      <c r="Y242" s="21">
        <v>1</v>
      </c>
      <c r="Z242" s="107" t="str">
        <f t="shared" si="15"/>
        <v/>
      </c>
      <c r="AA242" s="101" t="str">
        <f t="shared" si="16"/>
        <v/>
      </c>
      <c r="AB242" s="21"/>
      <c r="AC242" s="21"/>
      <c r="AD242" s="21"/>
      <c r="AE242" s="103"/>
      <c r="AF242" s="21"/>
      <c r="AG242" s="21"/>
      <c r="AH242" s="21"/>
      <c r="AI242" s="21"/>
      <c r="AK242" s="21"/>
      <c r="AY242" t="s">
        <v>14691</v>
      </c>
      <c r="AZ242" s="4" t="s">
        <v>14692</v>
      </c>
      <c r="BA242" s="4" t="s">
        <v>14693</v>
      </c>
      <c r="BB242" s="4" t="s">
        <v>14692</v>
      </c>
      <c r="BC242" s="4" t="s">
        <v>14693</v>
      </c>
      <c r="BD242" s="4" t="s">
        <v>14574</v>
      </c>
    </row>
    <row r="243" spans="1:56" x14ac:dyDescent="0.25">
      <c r="A243" s="21" t="s">
        <v>14591</v>
      </c>
      <c r="B243" s="21" t="s">
        <v>14061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/>
      <c r="M243" s="21"/>
      <c r="N243" s="21"/>
      <c r="O243" s="21"/>
      <c r="P243" s="21">
        <v>0</v>
      </c>
      <c r="Q243" s="21"/>
      <c r="R243" s="21"/>
      <c r="S243" s="21"/>
      <c r="T243" s="21"/>
      <c r="U243" s="21"/>
      <c r="V243" s="21"/>
      <c r="W243" s="21"/>
      <c r="X243" s="21">
        <v>0</v>
      </c>
      <c r="Y243" s="21">
        <v>1</v>
      </c>
      <c r="Z243" s="107" t="str">
        <f t="shared" si="15"/>
        <v/>
      </c>
      <c r="AA243" s="101" t="str">
        <f t="shared" si="16"/>
        <v/>
      </c>
      <c r="AB243" s="21"/>
      <c r="AC243" s="21"/>
      <c r="AD243" s="21"/>
      <c r="AE243" s="103"/>
      <c r="AF243" s="21"/>
      <c r="AG243" s="21"/>
      <c r="AH243" s="21"/>
      <c r="AI243" s="21"/>
      <c r="AK243" s="21"/>
      <c r="AY243" t="s">
        <v>14694</v>
      </c>
      <c r="AZ243" s="4" t="s">
        <v>14695</v>
      </c>
      <c r="BA243" s="4" t="s">
        <v>14696</v>
      </c>
      <c r="BB243" s="4" t="s">
        <v>14695</v>
      </c>
      <c r="BC243" s="4" t="s">
        <v>14696</v>
      </c>
      <c r="BD243" s="4" t="s">
        <v>14574</v>
      </c>
    </row>
    <row r="244" spans="1:56" x14ac:dyDescent="0.25">
      <c r="A244" s="21" t="s">
        <v>14591</v>
      </c>
      <c r="B244" s="21" t="s">
        <v>14061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/>
      <c r="M244" s="21"/>
      <c r="N244" s="21"/>
      <c r="O244" s="21"/>
      <c r="P244" s="21">
        <v>0</v>
      </c>
      <c r="Q244" s="21"/>
      <c r="R244" s="21"/>
      <c r="S244" s="21"/>
      <c r="T244" s="21"/>
      <c r="U244" s="21"/>
      <c r="V244" s="21"/>
      <c r="W244" s="21"/>
      <c r="X244" s="21">
        <v>0</v>
      </c>
      <c r="Y244" s="21">
        <v>0</v>
      </c>
      <c r="Z244" s="107" t="str">
        <f t="shared" si="15"/>
        <v/>
      </c>
      <c r="AA244" s="101" t="str">
        <f t="shared" si="16"/>
        <v/>
      </c>
      <c r="AB244" s="21"/>
      <c r="AC244" s="21"/>
      <c r="AD244" s="21"/>
      <c r="AE244" s="103"/>
      <c r="AF244" s="21"/>
      <c r="AG244" s="21"/>
      <c r="AH244" s="21"/>
      <c r="AI244" s="21"/>
      <c r="AK244" s="21"/>
      <c r="AY244" t="s">
        <v>14697</v>
      </c>
      <c r="AZ244" s="4" t="s">
        <v>14698</v>
      </c>
      <c r="BA244" s="4" t="s">
        <v>14699</v>
      </c>
      <c r="BB244" s="4" t="s">
        <v>14698</v>
      </c>
      <c r="BC244" s="4" t="s">
        <v>14699</v>
      </c>
      <c r="BD244" s="4" t="s">
        <v>14574</v>
      </c>
    </row>
    <row r="245" spans="1:56" x14ac:dyDescent="0.25">
      <c r="A245" s="21" t="s">
        <v>14601</v>
      </c>
      <c r="B245" s="21" t="s">
        <v>14602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/>
      <c r="M245" s="21"/>
      <c r="N245" s="21"/>
      <c r="O245" s="21"/>
      <c r="P245" s="21">
        <v>0</v>
      </c>
      <c r="Q245" s="21"/>
      <c r="R245" s="21"/>
      <c r="S245" s="21"/>
      <c r="T245" s="21"/>
      <c r="U245" s="21"/>
      <c r="V245" s="21"/>
      <c r="W245" s="21"/>
      <c r="X245" s="21">
        <v>0</v>
      </c>
      <c r="Y245" s="21">
        <v>0</v>
      </c>
      <c r="Z245" s="107" t="str">
        <f t="shared" si="15"/>
        <v/>
      </c>
      <c r="AA245" s="101" t="str">
        <f t="shared" si="16"/>
        <v/>
      </c>
      <c r="AB245" s="21"/>
      <c r="AC245" s="21"/>
      <c r="AD245" s="21"/>
      <c r="AE245" s="103"/>
      <c r="AF245" s="21"/>
      <c r="AG245" s="21"/>
      <c r="AH245" s="21"/>
      <c r="AI245" s="21"/>
      <c r="AK245" s="21"/>
      <c r="AY245" t="s">
        <v>14700</v>
      </c>
      <c r="AZ245" s="4" t="s">
        <v>14701</v>
      </c>
      <c r="BA245" s="4" t="s">
        <v>14702</v>
      </c>
      <c r="BB245" s="4" t="s">
        <v>14701</v>
      </c>
      <c r="BC245" s="4" t="s">
        <v>14702</v>
      </c>
      <c r="BD245" s="4" t="s">
        <v>14574</v>
      </c>
    </row>
    <row r="246" spans="1:56" x14ac:dyDescent="0.25">
      <c r="A246" s="21" t="s">
        <v>14601</v>
      </c>
      <c r="B246" s="21" t="s">
        <v>14602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/>
      <c r="M246" s="21"/>
      <c r="N246" s="21"/>
      <c r="O246" s="21"/>
      <c r="P246" s="21">
        <v>0</v>
      </c>
      <c r="Q246" s="21"/>
      <c r="R246" s="21"/>
      <c r="S246" s="21"/>
      <c r="T246" s="21"/>
      <c r="U246" s="21"/>
      <c r="V246" s="21"/>
      <c r="W246" s="21"/>
      <c r="X246" s="21">
        <v>0</v>
      </c>
      <c r="Y246" s="21">
        <v>1</v>
      </c>
      <c r="Z246" s="107" t="str">
        <f t="shared" ref="Z246:Z309" si="18">IFERROR(SUM(M246/L246),"")</f>
        <v/>
      </c>
      <c r="AA246" s="101" t="str">
        <f t="shared" ref="AA246:AA309" si="19">IFERROR(SUM(O246/N246),"")</f>
        <v/>
      </c>
      <c r="AB246" s="21"/>
      <c r="AC246" s="21"/>
      <c r="AD246" s="21"/>
      <c r="AE246" s="103"/>
      <c r="AF246" s="21"/>
      <c r="AG246" s="21"/>
      <c r="AH246" s="21"/>
      <c r="AI246" s="21"/>
      <c r="AK246" s="21"/>
      <c r="AY246" t="s">
        <v>14703</v>
      </c>
      <c r="AZ246" s="4" t="s">
        <v>14704</v>
      </c>
      <c r="BA246" s="4" t="s">
        <v>14705</v>
      </c>
      <c r="BB246" s="4" t="s">
        <v>14704</v>
      </c>
      <c r="BC246" s="4" t="s">
        <v>14705</v>
      </c>
      <c r="BD246" s="4" t="s">
        <v>14574</v>
      </c>
    </row>
    <row r="247" spans="1:56" x14ac:dyDescent="0.25">
      <c r="A247" s="21" t="s">
        <v>14601</v>
      </c>
      <c r="B247" s="21" t="s">
        <v>14602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/>
      <c r="M247" s="21"/>
      <c r="N247" s="21"/>
      <c r="O247" s="21"/>
      <c r="P247" s="21">
        <v>0</v>
      </c>
      <c r="Q247" s="21"/>
      <c r="R247" s="21"/>
      <c r="S247" s="21"/>
      <c r="T247" s="21"/>
      <c r="U247" s="21"/>
      <c r="V247" s="21"/>
      <c r="W247" s="21"/>
      <c r="X247" s="21">
        <v>0</v>
      </c>
      <c r="Y247" s="21">
        <v>1</v>
      </c>
      <c r="Z247" s="107" t="str">
        <f t="shared" si="18"/>
        <v/>
      </c>
      <c r="AA247" s="101" t="str">
        <f t="shared" si="19"/>
        <v/>
      </c>
      <c r="AB247" s="21"/>
      <c r="AC247" s="21"/>
      <c r="AD247" s="21"/>
      <c r="AE247" s="122"/>
      <c r="AF247" s="21"/>
      <c r="AG247" s="21"/>
      <c r="AH247" s="21"/>
      <c r="AI247" s="21"/>
      <c r="AK247" s="21"/>
      <c r="AY247" t="s">
        <v>14706</v>
      </c>
      <c r="AZ247" s="4" t="s">
        <v>14707</v>
      </c>
      <c r="BA247" s="4" t="s">
        <v>14708</v>
      </c>
      <c r="BB247" s="4" t="s">
        <v>14707</v>
      </c>
      <c r="BC247" s="4" t="s">
        <v>14708</v>
      </c>
      <c r="BD247" s="4" t="s">
        <v>14574</v>
      </c>
    </row>
    <row r="248" spans="1:56" x14ac:dyDescent="0.25">
      <c r="A248" s="21" t="s">
        <v>14591</v>
      </c>
      <c r="B248" s="21" t="s">
        <v>14061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/>
      <c r="M248" s="21"/>
      <c r="N248" s="21"/>
      <c r="O248" s="21"/>
      <c r="P248" s="21">
        <v>0</v>
      </c>
      <c r="Q248" s="21"/>
      <c r="R248" s="21"/>
      <c r="S248" s="21"/>
      <c r="T248" s="21"/>
      <c r="U248" s="21"/>
      <c r="V248" s="21"/>
      <c r="W248" s="21"/>
      <c r="X248" s="21">
        <v>0</v>
      </c>
      <c r="Y248" s="21">
        <v>0</v>
      </c>
      <c r="Z248" s="107" t="str">
        <f t="shared" si="18"/>
        <v/>
      </c>
      <c r="AA248" s="101" t="str">
        <f t="shared" si="19"/>
        <v/>
      </c>
      <c r="AB248" s="21"/>
      <c r="AC248" s="21"/>
      <c r="AD248" s="21"/>
      <c r="AE248" s="122"/>
      <c r="AF248" s="21"/>
      <c r="AG248" s="21"/>
      <c r="AH248" s="21"/>
      <c r="AI248" s="21"/>
      <c r="AK248" s="21"/>
      <c r="AY248" t="s">
        <v>14709</v>
      </c>
      <c r="AZ248" s="4" t="s">
        <v>14710</v>
      </c>
      <c r="BA248" s="4" t="s">
        <v>14711</v>
      </c>
      <c r="BB248" s="4" t="s">
        <v>14710</v>
      </c>
      <c r="BC248" s="4" t="s">
        <v>14711</v>
      </c>
      <c r="BD248" s="4" t="s">
        <v>14574</v>
      </c>
    </row>
    <row r="249" spans="1:56" x14ac:dyDescent="0.25">
      <c r="A249" s="21" t="e">
        <v>#N/A</v>
      </c>
      <c r="B249" s="21" t="e">
        <v>#N/A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/>
      <c r="M249" s="21"/>
      <c r="N249" s="21"/>
      <c r="O249" s="21"/>
      <c r="P249" s="21">
        <v>0</v>
      </c>
      <c r="Q249" s="21"/>
      <c r="R249" s="21"/>
      <c r="S249" s="21"/>
      <c r="T249" s="21"/>
      <c r="U249" s="21"/>
      <c r="V249" s="21"/>
      <c r="W249" s="21"/>
      <c r="X249" s="21">
        <v>0</v>
      </c>
      <c r="Y249" s="21">
        <v>0</v>
      </c>
      <c r="Z249" s="107" t="str">
        <f t="shared" si="18"/>
        <v/>
      </c>
      <c r="AA249" s="101" t="str">
        <f t="shared" si="19"/>
        <v/>
      </c>
      <c r="AB249" s="21"/>
      <c r="AC249" s="21"/>
      <c r="AD249" s="21"/>
      <c r="AE249" s="122"/>
      <c r="AF249" s="21"/>
      <c r="AG249" s="21"/>
      <c r="AH249" s="21"/>
      <c r="AI249" s="21"/>
      <c r="AK249" s="21"/>
      <c r="AY249" t="s">
        <v>14712</v>
      </c>
      <c r="AZ249" s="4" t="s">
        <v>14713</v>
      </c>
      <c r="BA249" s="4" t="s">
        <v>14714</v>
      </c>
      <c r="BB249" s="4" t="s">
        <v>14713</v>
      </c>
      <c r="BC249" s="4" t="s">
        <v>14714</v>
      </c>
      <c r="BD249" s="4" t="s">
        <v>14574</v>
      </c>
    </row>
    <row r="250" spans="1:56" x14ac:dyDescent="0.25">
      <c r="A250" s="21" t="e">
        <v>#N/A</v>
      </c>
      <c r="B250" s="21" t="e">
        <v>#N/A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/>
      <c r="M250" s="21"/>
      <c r="N250" s="21"/>
      <c r="O250" s="21"/>
      <c r="P250" s="21">
        <v>0</v>
      </c>
      <c r="Q250" s="21"/>
      <c r="R250" s="21"/>
      <c r="S250" s="21"/>
      <c r="T250" s="21"/>
      <c r="U250" s="21"/>
      <c r="V250" s="21"/>
      <c r="W250" s="21"/>
      <c r="X250" s="21">
        <v>0</v>
      </c>
      <c r="Y250" s="21">
        <v>0</v>
      </c>
      <c r="Z250" s="107" t="str">
        <f t="shared" si="18"/>
        <v/>
      </c>
      <c r="AA250" s="101" t="str">
        <f t="shared" si="19"/>
        <v/>
      </c>
      <c r="AB250" s="21"/>
      <c r="AC250" s="21"/>
      <c r="AD250" s="21"/>
      <c r="AE250" s="103"/>
      <c r="AF250" s="21"/>
      <c r="AG250" s="21"/>
      <c r="AH250" s="21"/>
      <c r="AI250" s="21"/>
      <c r="AK250" s="21"/>
      <c r="AY250" t="s">
        <v>14715</v>
      </c>
      <c r="AZ250" s="4" t="s">
        <v>14716</v>
      </c>
      <c r="BA250" s="4" t="s">
        <v>14717</v>
      </c>
      <c r="BB250" s="4" t="s">
        <v>14716</v>
      </c>
      <c r="BC250" s="4" t="s">
        <v>14717</v>
      </c>
      <c r="BD250" s="4" t="s">
        <v>14574</v>
      </c>
    </row>
    <row r="251" spans="1:56" x14ac:dyDescent="0.25">
      <c r="A251" s="21" t="e">
        <v>#N/A</v>
      </c>
      <c r="B251" s="21" t="e">
        <v>#N/A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/>
      <c r="M251" s="21"/>
      <c r="N251" s="21"/>
      <c r="O251" s="21"/>
      <c r="P251" s="21">
        <v>0</v>
      </c>
      <c r="Q251" s="21"/>
      <c r="R251" s="21"/>
      <c r="S251" s="21"/>
      <c r="T251" s="21"/>
      <c r="U251" s="21"/>
      <c r="V251" s="21"/>
      <c r="W251" s="21"/>
      <c r="X251" s="21">
        <v>0</v>
      </c>
      <c r="Y251" s="21">
        <v>0</v>
      </c>
      <c r="Z251" s="107" t="str">
        <f t="shared" si="18"/>
        <v/>
      </c>
      <c r="AA251" s="101" t="str">
        <f t="shared" si="19"/>
        <v/>
      </c>
      <c r="AB251" s="21"/>
      <c r="AC251" s="21"/>
      <c r="AD251" s="21"/>
      <c r="AE251" s="103"/>
      <c r="AF251" s="21"/>
      <c r="AG251" s="21"/>
      <c r="AH251" s="21"/>
      <c r="AI251" s="21"/>
      <c r="AK251" s="21"/>
      <c r="AY251" t="s">
        <v>14718</v>
      </c>
      <c r="AZ251" s="4" t="s">
        <v>14719</v>
      </c>
      <c r="BA251" s="4" t="s">
        <v>14720</v>
      </c>
      <c r="BB251" s="4" t="s">
        <v>14719</v>
      </c>
      <c r="BC251" s="4" t="s">
        <v>14720</v>
      </c>
      <c r="BD251" s="4" t="s">
        <v>14574</v>
      </c>
    </row>
    <row r="252" spans="1:56" x14ac:dyDescent="0.25">
      <c r="A252" s="21" t="e">
        <v>#N/A</v>
      </c>
      <c r="B252" s="21" t="e">
        <v>#N/A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/>
      <c r="M252" s="21"/>
      <c r="N252" s="21"/>
      <c r="O252" s="21"/>
      <c r="P252" s="21">
        <v>0</v>
      </c>
      <c r="Q252" s="21"/>
      <c r="R252" s="21"/>
      <c r="S252" s="21"/>
      <c r="T252" s="21"/>
      <c r="U252" s="21"/>
      <c r="V252" s="21"/>
      <c r="W252" s="21"/>
      <c r="X252" s="21">
        <v>0</v>
      </c>
      <c r="Y252" s="21">
        <v>0</v>
      </c>
      <c r="Z252" s="107" t="str">
        <f t="shared" si="18"/>
        <v/>
      </c>
      <c r="AA252" s="101" t="str">
        <f t="shared" si="19"/>
        <v/>
      </c>
      <c r="AB252" s="21"/>
      <c r="AC252" s="21"/>
      <c r="AD252" s="21"/>
      <c r="AE252" s="103"/>
      <c r="AF252" s="21"/>
      <c r="AG252" s="21"/>
      <c r="AH252" s="21"/>
      <c r="AI252" s="21"/>
      <c r="AK252" s="21"/>
      <c r="AY252" t="s">
        <v>14721</v>
      </c>
      <c r="AZ252" s="4" t="s">
        <v>14722</v>
      </c>
      <c r="BA252" s="4" t="s">
        <v>14723</v>
      </c>
      <c r="BB252" s="4" t="s">
        <v>14722</v>
      </c>
      <c r="BC252" s="4" t="s">
        <v>14723</v>
      </c>
      <c r="BD252" s="4" t="s">
        <v>14574</v>
      </c>
    </row>
    <row r="253" spans="1:56" x14ac:dyDescent="0.25">
      <c r="A253" s="21" t="e">
        <v>#N/A</v>
      </c>
      <c r="B253" s="21" t="e">
        <v>#N/A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/>
      <c r="M253" s="21"/>
      <c r="N253" s="21"/>
      <c r="O253" s="21"/>
      <c r="P253" s="21">
        <v>0</v>
      </c>
      <c r="Q253" s="21"/>
      <c r="R253" s="21"/>
      <c r="S253" s="21"/>
      <c r="T253" s="21"/>
      <c r="U253" s="21"/>
      <c r="V253" s="21"/>
      <c r="W253" s="21"/>
      <c r="X253" s="21">
        <v>0</v>
      </c>
      <c r="Y253" s="21">
        <v>0</v>
      </c>
      <c r="Z253" s="107" t="str">
        <f t="shared" si="18"/>
        <v/>
      </c>
      <c r="AA253" s="101" t="str">
        <f t="shared" si="19"/>
        <v/>
      </c>
      <c r="AB253" s="21"/>
      <c r="AC253" s="21"/>
      <c r="AD253" s="21"/>
      <c r="AE253" s="103"/>
      <c r="AF253" s="21"/>
      <c r="AG253" s="21"/>
      <c r="AH253" s="21"/>
      <c r="AI253" s="21"/>
      <c r="AK253" s="21"/>
      <c r="AY253" t="s">
        <v>14724</v>
      </c>
      <c r="AZ253" s="4" t="s">
        <v>14725</v>
      </c>
      <c r="BA253" s="4" t="s">
        <v>14726</v>
      </c>
      <c r="BB253" s="4" t="s">
        <v>14725</v>
      </c>
      <c r="BC253" s="4" t="s">
        <v>14726</v>
      </c>
      <c r="BD253" s="4" t="s">
        <v>14574</v>
      </c>
    </row>
    <row r="254" spans="1:56" x14ac:dyDescent="0.25">
      <c r="A254" s="21" t="e">
        <v>#N/A</v>
      </c>
      <c r="B254" s="21" t="e">
        <v>#N/A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/>
      <c r="M254" s="21"/>
      <c r="N254" s="21"/>
      <c r="O254" s="21"/>
      <c r="P254" s="21">
        <v>0</v>
      </c>
      <c r="Q254" s="21"/>
      <c r="R254" s="21"/>
      <c r="S254" s="21"/>
      <c r="T254" s="21"/>
      <c r="U254" s="21"/>
      <c r="V254" s="21"/>
      <c r="W254" s="21"/>
      <c r="X254" s="21">
        <v>0</v>
      </c>
      <c r="Y254" s="21">
        <v>0</v>
      </c>
      <c r="Z254" s="107" t="str">
        <f t="shared" si="18"/>
        <v/>
      </c>
      <c r="AA254" s="101" t="str">
        <f t="shared" si="19"/>
        <v/>
      </c>
      <c r="AB254" s="21"/>
      <c r="AC254" s="21"/>
      <c r="AD254" s="21"/>
      <c r="AE254" s="103"/>
      <c r="AF254" s="21"/>
      <c r="AG254" s="21"/>
      <c r="AH254" s="21"/>
      <c r="AI254" s="21"/>
      <c r="AK254" s="21"/>
      <c r="AY254" t="s">
        <v>14727</v>
      </c>
      <c r="AZ254" s="4" t="s">
        <v>14728</v>
      </c>
      <c r="BA254" s="4" t="s">
        <v>14729</v>
      </c>
      <c r="BB254" s="4" t="s">
        <v>14728</v>
      </c>
      <c r="BC254" s="4" t="s">
        <v>14729</v>
      </c>
      <c r="BD254" s="4" t="s">
        <v>14574</v>
      </c>
    </row>
    <row r="255" spans="1:56" x14ac:dyDescent="0.25">
      <c r="A255" s="21" t="e">
        <v>#N/A</v>
      </c>
      <c r="B255" s="21" t="e">
        <v>#N/A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/>
      <c r="M255" s="21"/>
      <c r="N255" s="21"/>
      <c r="O255" s="21"/>
      <c r="P255" s="21">
        <v>0</v>
      </c>
      <c r="Q255" s="21"/>
      <c r="R255" s="21"/>
      <c r="S255" s="21"/>
      <c r="T255" s="21"/>
      <c r="U255" s="21"/>
      <c r="V255" s="21"/>
      <c r="W255" s="21"/>
      <c r="X255" s="21">
        <v>0</v>
      </c>
      <c r="Y255" s="21">
        <v>0</v>
      </c>
      <c r="Z255" s="107" t="str">
        <f t="shared" si="18"/>
        <v/>
      </c>
      <c r="AA255" s="101" t="str">
        <f t="shared" si="19"/>
        <v/>
      </c>
      <c r="AB255" s="21"/>
      <c r="AC255" s="21"/>
      <c r="AD255" s="21"/>
      <c r="AE255" s="103"/>
      <c r="AF255" s="21"/>
      <c r="AG255" s="21"/>
      <c r="AH255" s="21"/>
      <c r="AI255" s="21"/>
      <c r="AK255" s="21"/>
      <c r="AY255" t="s">
        <v>14730</v>
      </c>
      <c r="AZ255" s="4" t="s">
        <v>14731</v>
      </c>
      <c r="BA255" s="4" t="s">
        <v>14732</v>
      </c>
      <c r="BB255" s="4" t="s">
        <v>14731</v>
      </c>
      <c r="BC255" s="4" t="s">
        <v>14732</v>
      </c>
      <c r="BD255" s="4" t="s">
        <v>14574</v>
      </c>
    </row>
    <row r="256" spans="1:56" x14ac:dyDescent="0.25">
      <c r="A256" s="21" t="e">
        <v>#N/A</v>
      </c>
      <c r="B256" s="21" t="e">
        <v>#N/A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/>
      <c r="M256" s="21"/>
      <c r="N256" s="21"/>
      <c r="O256" s="21"/>
      <c r="P256" s="21">
        <v>0</v>
      </c>
      <c r="Q256" s="21"/>
      <c r="R256" s="21"/>
      <c r="S256" s="21"/>
      <c r="T256" s="21"/>
      <c r="U256" s="21"/>
      <c r="V256" s="21"/>
      <c r="W256" s="21"/>
      <c r="X256" s="21">
        <v>0</v>
      </c>
      <c r="Y256" s="21">
        <v>0</v>
      </c>
      <c r="Z256" s="107" t="str">
        <f t="shared" si="18"/>
        <v/>
      </c>
      <c r="AA256" s="101" t="str">
        <f t="shared" si="19"/>
        <v/>
      </c>
      <c r="AB256" s="21"/>
      <c r="AC256" s="21"/>
      <c r="AD256" s="21"/>
      <c r="AE256" s="103"/>
      <c r="AF256" s="21"/>
      <c r="AG256" s="21"/>
      <c r="AH256" s="21"/>
      <c r="AI256" s="21"/>
      <c r="AK256" s="21"/>
      <c r="AY256" t="s">
        <v>14733</v>
      </c>
      <c r="AZ256" s="4" t="s">
        <v>14734</v>
      </c>
      <c r="BA256" s="4" t="s">
        <v>14735</v>
      </c>
      <c r="BB256" s="4" t="s">
        <v>14734</v>
      </c>
      <c r="BC256" s="4" t="s">
        <v>14735</v>
      </c>
      <c r="BD256" s="4" t="s">
        <v>14574</v>
      </c>
    </row>
    <row r="257" spans="1:56" x14ac:dyDescent="0.25">
      <c r="A257" s="21" t="e">
        <v>#N/A</v>
      </c>
      <c r="B257" s="21" t="e">
        <v>#N/A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/>
      <c r="M257" s="21"/>
      <c r="N257" s="21"/>
      <c r="O257" s="21"/>
      <c r="P257" s="21">
        <v>0</v>
      </c>
      <c r="Q257" s="21"/>
      <c r="R257" s="21"/>
      <c r="S257" s="21"/>
      <c r="T257" s="21"/>
      <c r="U257" s="21"/>
      <c r="V257" s="21"/>
      <c r="W257" s="21"/>
      <c r="X257" s="21">
        <v>0</v>
      </c>
      <c r="Y257" s="21">
        <v>0</v>
      </c>
      <c r="Z257" s="107" t="str">
        <f t="shared" si="18"/>
        <v/>
      </c>
      <c r="AA257" s="101" t="str">
        <f t="shared" si="19"/>
        <v/>
      </c>
      <c r="AB257" s="21"/>
      <c r="AC257" s="21"/>
      <c r="AD257" s="21"/>
      <c r="AE257" s="103"/>
      <c r="AF257" s="21"/>
      <c r="AG257" s="21"/>
      <c r="AH257" s="21"/>
      <c r="AI257" s="21"/>
      <c r="AK257" s="21"/>
      <c r="AY257" t="s">
        <v>14736</v>
      </c>
      <c r="AZ257" s="4" t="s">
        <v>14737</v>
      </c>
      <c r="BA257" s="4" t="s">
        <v>14738</v>
      </c>
      <c r="BB257" s="4" t="s">
        <v>14737</v>
      </c>
      <c r="BC257" s="4" t="s">
        <v>14738</v>
      </c>
      <c r="BD257" s="4" t="s">
        <v>14574</v>
      </c>
    </row>
    <row r="258" spans="1:56" x14ac:dyDescent="0.25">
      <c r="A258" s="21" t="e">
        <v>#N/A</v>
      </c>
      <c r="B258" s="21" t="e">
        <v>#N/A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/>
      <c r="M258" s="21"/>
      <c r="N258" s="21"/>
      <c r="O258" s="21"/>
      <c r="P258" s="21">
        <v>0</v>
      </c>
      <c r="Q258" s="21"/>
      <c r="R258" s="21"/>
      <c r="S258" s="21"/>
      <c r="T258" s="21"/>
      <c r="U258" s="21"/>
      <c r="V258" s="21"/>
      <c r="W258" s="21"/>
      <c r="X258" s="21">
        <v>0</v>
      </c>
      <c r="Y258" s="21">
        <v>0</v>
      </c>
      <c r="Z258" s="107" t="str">
        <f t="shared" si="18"/>
        <v/>
      </c>
      <c r="AA258" s="101" t="str">
        <f t="shared" si="19"/>
        <v/>
      </c>
      <c r="AB258" s="21"/>
      <c r="AC258" s="21"/>
      <c r="AD258" s="21"/>
      <c r="AE258" s="103"/>
      <c r="AF258" s="21"/>
      <c r="AG258" s="21"/>
      <c r="AH258" s="21"/>
      <c r="AI258" s="21"/>
      <c r="AK258" s="21"/>
      <c r="AY258" t="s">
        <v>14739</v>
      </c>
      <c r="AZ258" s="4" t="s">
        <v>14740</v>
      </c>
      <c r="BA258" s="4" t="s">
        <v>14741</v>
      </c>
      <c r="BB258" s="4" t="s">
        <v>14740</v>
      </c>
      <c r="BC258" s="4" t="s">
        <v>14741</v>
      </c>
      <c r="BD258" s="4" t="s">
        <v>14574</v>
      </c>
    </row>
    <row r="259" spans="1:56" x14ac:dyDescent="0.25">
      <c r="A259" s="21" t="e">
        <v>#N/A</v>
      </c>
      <c r="B259" s="21" t="e">
        <v>#N/A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/>
      <c r="M259" s="21"/>
      <c r="N259" s="21"/>
      <c r="O259" s="21"/>
      <c r="P259" s="21">
        <v>0</v>
      </c>
      <c r="Q259" s="21"/>
      <c r="R259" s="21"/>
      <c r="S259" s="21"/>
      <c r="T259" s="21"/>
      <c r="U259" s="21"/>
      <c r="V259" s="21"/>
      <c r="W259" s="21"/>
      <c r="X259" s="21">
        <v>0</v>
      </c>
      <c r="Y259" s="21">
        <v>0</v>
      </c>
      <c r="Z259" s="107" t="str">
        <f t="shared" si="18"/>
        <v/>
      </c>
      <c r="AA259" s="101" t="str">
        <f t="shared" si="19"/>
        <v/>
      </c>
      <c r="AB259" s="21"/>
      <c r="AC259" s="21"/>
      <c r="AD259" s="21"/>
      <c r="AE259" s="103"/>
      <c r="AF259" s="21"/>
      <c r="AG259" s="21"/>
      <c r="AH259" s="21"/>
      <c r="AI259" s="21"/>
      <c r="AK259" s="21"/>
      <c r="AY259" t="s">
        <v>14742</v>
      </c>
      <c r="AZ259" s="4" t="s">
        <v>14743</v>
      </c>
      <c r="BA259" s="4" t="s">
        <v>14744</v>
      </c>
      <c r="BB259" s="4" t="s">
        <v>14743</v>
      </c>
      <c r="BC259" s="4" t="s">
        <v>14744</v>
      </c>
      <c r="BD259" s="4" t="s">
        <v>14574</v>
      </c>
    </row>
    <row r="260" spans="1:56" x14ac:dyDescent="0.25">
      <c r="A260" s="21" t="e">
        <v>#N/A</v>
      </c>
      <c r="B260" s="21" t="e">
        <v>#N/A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/>
      <c r="M260" s="21"/>
      <c r="N260" s="21"/>
      <c r="O260" s="21"/>
      <c r="P260" s="21">
        <v>0</v>
      </c>
      <c r="Q260" s="21"/>
      <c r="R260" s="21"/>
      <c r="S260" s="21"/>
      <c r="T260" s="21"/>
      <c r="U260" s="21"/>
      <c r="V260" s="21"/>
      <c r="W260" s="21"/>
      <c r="X260" s="21">
        <v>0</v>
      </c>
      <c r="Y260" s="21">
        <v>0</v>
      </c>
      <c r="Z260" s="107" t="str">
        <f t="shared" si="18"/>
        <v/>
      </c>
      <c r="AA260" s="101" t="str">
        <f t="shared" si="19"/>
        <v/>
      </c>
      <c r="AB260" s="21"/>
      <c r="AC260" s="21"/>
      <c r="AD260" s="21"/>
      <c r="AE260" s="103"/>
      <c r="AF260" s="21"/>
      <c r="AG260" s="21"/>
      <c r="AH260" s="21"/>
      <c r="AI260" s="21"/>
      <c r="AK260" s="21"/>
      <c r="AY260" t="s">
        <v>14745</v>
      </c>
      <c r="AZ260" s="4" t="s">
        <v>14746</v>
      </c>
      <c r="BA260" s="4" t="s">
        <v>14747</v>
      </c>
      <c r="BB260" s="4" t="s">
        <v>14746</v>
      </c>
      <c r="BC260" s="4" t="s">
        <v>14747</v>
      </c>
      <c r="BD260" s="4" t="s">
        <v>14574</v>
      </c>
    </row>
    <row r="261" spans="1:56" x14ac:dyDescent="0.25">
      <c r="A261" s="21" t="e">
        <v>#N/A</v>
      </c>
      <c r="B261" s="21" t="e">
        <v>#N/A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/>
      <c r="M261" s="21"/>
      <c r="N261" s="21"/>
      <c r="O261" s="21"/>
      <c r="P261" s="21">
        <v>0</v>
      </c>
      <c r="Q261" s="21"/>
      <c r="R261" s="21"/>
      <c r="S261" s="21"/>
      <c r="T261" s="21"/>
      <c r="U261" s="21"/>
      <c r="V261" s="21"/>
      <c r="W261" s="21"/>
      <c r="X261" s="21">
        <v>0</v>
      </c>
      <c r="Y261" s="21">
        <v>0</v>
      </c>
      <c r="Z261" s="107" t="str">
        <f t="shared" si="18"/>
        <v/>
      </c>
      <c r="AA261" s="101" t="str">
        <f t="shared" si="19"/>
        <v/>
      </c>
      <c r="AB261" s="21"/>
      <c r="AC261" s="21"/>
      <c r="AD261" s="21"/>
      <c r="AE261" s="103"/>
      <c r="AF261" s="21"/>
      <c r="AG261" s="21"/>
      <c r="AH261" s="21"/>
      <c r="AI261" s="21"/>
      <c r="AK261" s="21"/>
      <c r="AY261" t="s">
        <v>14748</v>
      </c>
      <c r="AZ261" s="4" t="s">
        <v>14749</v>
      </c>
      <c r="BA261" s="4" t="s">
        <v>14750</v>
      </c>
      <c r="BB261" s="4" t="s">
        <v>14749</v>
      </c>
      <c r="BC261" s="4" t="s">
        <v>14750</v>
      </c>
      <c r="BD261" s="4" t="s">
        <v>14574</v>
      </c>
    </row>
    <row r="262" spans="1:56" x14ac:dyDescent="0.25">
      <c r="A262" s="21" t="e">
        <v>#N/A</v>
      </c>
      <c r="B262" s="21" t="e">
        <v>#N/A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/>
      <c r="M262" s="21"/>
      <c r="N262" s="21"/>
      <c r="O262" s="21"/>
      <c r="P262" s="21">
        <v>0</v>
      </c>
      <c r="Q262" s="21"/>
      <c r="R262" s="21"/>
      <c r="S262" s="21"/>
      <c r="T262" s="21"/>
      <c r="U262" s="21"/>
      <c r="V262" s="21"/>
      <c r="W262" s="21"/>
      <c r="X262" s="21">
        <v>0</v>
      </c>
      <c r="Y262" s="21">
        <v>0</v>
      </c>
      <c r="Z262" s="107" t="str">
        <f t="shared" si="18"/>
        <v/>
      </c>
      <c r="AA262" s="101" t="str">
        <f t="shared" si="19"/>
        <v/>
      </c>
      <c r="AB262" s="21"/>
      <c r="AC262" s="21"/>
      <c r="AD262" s="21"/>
      <c r="AE262" s="103"/>
      <c r="AF262" s="21"/>
      <c r="AG262" s="21"/>
      <c r="AH262" s="21"/>
      <c r="AI262" s="21"/>
      <c r="AK262" s="21"/>
      <c r="AY262" t="s">
        <v>14751</v>
      </c>
      <c r="AZ262" s="4" t="s">
        <v>14752</v>
      </c>
      <c r="BA262" s="4" t="s">
        <v>14753</v>
      </c>
      <c r="BB262" s="4" t="s">
        <v>14752</v>
      </c>
      <c r="BC262" s="4" t="s">
        <v>14753</v>
      </c>
      <c r="BD262" s="4" t="s">
        <v>14574</v>
      </c>
    </row>
    <row r="263" spans="1:56" x14ac:dyDescent="0.25">
      <c r="A263" s="21" t="e">
        <v>#N/A</v>
      </c>
      <c r="B263" s="21" t="e">
        <v>#N/A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/>
      <c r="M263" s="21"/>
      <c r="N263" s="21"/>
      <c r="O263" s="21"/>
      <c r="P263" s="21">
        <v>0</v>
      </c>
      <c r="Q263" s="21"/>
      <c r="R263" s="21"/>
      <c r="S263" s="21"/>
      <c r="T263" s="21"/>
      <c r="U263" s="21"/>
      <c r="V263" s="21"/>
      <c r="W263" s="21"/>
      <c r="X263" s="21">
        <v>0</v>
      </c>
      <c r="Y263" s="21">
        <v>0</v>
      </c>
      <c r="Z263" s="107" t="str">
        <f t="shared" si="18"/>
        <v/>
      </c>
      <c r="AA263" s="101" t="str">
        <f t="shared" si="19"/>
        <v/>
      </c>
      <c r="AB263" s="21"/>
      <c r="AC263" s="21"/>
      <c r="AD263" s="21"/>
      <c r="AE263" s="103"/>
      <c r="AF263" s="21"/>
      <c r="AG263" s="21"/>
      <c r="AH263" s="21"/>
      <c r="AI263" s="21"/>
      <c r="AK263" s="21"/>
      <c r="AY263" t="s">
        <v>14754</v>
      </c>
      <c r="AZ263" s="4" t="s">
        <v>14755</v>
      </c>
      <c r="BA263" s="4" t="s">
        <v>14756</v>
      </c>
      <c r="BB263" s="4" t="s">
        <v>14755</v>
      </c>
      <c r="BC263" s="4" t="s">
        <v>14756</v>
      </c>
      <c r="BD263" s="4" t="s">
        <v>14574</v>
      </c>
    </row>
    <row r="264" spans="1:56" x14ac:dyDescent="0.25">
      <c r="A264" s="21" t="e">
        <v>#N/A</v>
      </c>
      <c r="B264" s="21" t="e">
        <v>#N/A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/>
      <c r="M264" s="21"/>
      <c r="N264" s="21"/>
      <c r="O264" s="21"/>
      <c r="P264" s="21">
        <v>0</v>
      </c>
      <c r="Q264" s="21"/>
      <c r="R264" s="21"/>
      <c r="S264" s="21"/>
      <c r="T264" s="21"/>
      <c r="U264" s="21"/>
      <c r="V264" s="21"/>
      <c r="W264" s="21"/>
      <c r="X264" s="21">
        <v>0</v>
      </c>
      <c r="Y264" s="21">
        <v>0</v>
      </c>
      <c r="Z264" s="107" t="str">
        <f t="shared" si="18"/>
        <v/>
      </c>
      <c r="AA264" s="101" t="str">
        <f t="shared" si="19"/>
        <v/>
      </c>
      <c r="AB264" s="21"/>
      <c r="AC264" s="21"/>
      <c r="AD264" s="21"/>
      <c r="AE264" s="103"/>
      <c r="AF264" s="21"/>
      <c r="AG264" s="21"/>
      <c r="AH264" s="21"/>
      <c r="AI264" s="21"/>
      <c r="AK264" s="21"/>
      <c r="AY264" t="s">
        <v>14757</v>
      </c>
      <c r="AZ264" s="4" t="s">
        <v>14758</v>
      </c>
      <c r="BA264" s="4" t="s">
        <v>14759</v>
      </c>
      <c r="BB264" s="4" t="s">
        <v>14758</v>
      </c>
      <c r="BC264" s="4" t="s">
        <v>14759</v>
      </c>
      <c r="BD264" s="4" t="s">
        <v>14574</v>
      </c>
    </row>
    <row r="265" spans="1:56" x14ac:dyDescent="0.25">
      <c r="A265" s="21" t="e">
        <v>#N/A</v>
      </c>
      <c r="B265" s="21" t="e">
        <v>#N/A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/>
      <c r="M265" s="21"/>
      <c r="N265" s="21"/>
      <c r="O265" s="21"/>
      <c r="P265" s="21">
        <v>0</v>
      </c>
      <c r="Q265" s="21"/>
      <c r="R265" s="21"/>
      <c r="S265" s="21"/>
      <c r="T265" s="21"/>
      <c r="U265" s="21"/>
      <c r="V265" s="21"/>
      <c r="W265" s="21"/>
      <c r="X265" s="21">
        <v>0</v>
      </c>
      <c r="Y265" s="21">
        <v>0</v>
      </c>
      <c r="Z265" s="107" t="str">
        <f t="shared" si="18"/>
        <v/>
      </c>
      <c r="AA265" s="101" t="str">
        <f t="shared" si="19"/>
        <v/>
      </c>
      <c r="AB265" s="21"/>
      <c r="AC265" s="21"/>
      <c r="AD265" s="21"/>
      <c r="AE265" s="103"/>
      <c r="AF265" s="21"/>
      <c r="AG265" s="21"/>
      <c r="AH265" s="21"/>
      <c r="AI265" s="21"/>
      <c r="AK265" s="21"/>
      <c r="AY265" t="s">
        <v>14760</v>
      </c>
      <c r="AZ265" s="4" t="s">
        <v>14761</v>
      </c>
      <c r="BA265" s="4" t="s">
        <v>14762</v>
      </c>
      <c r="BB265" s="4" t="s">
        <v>14761</v>
      </c>
      <c r="BC265" s="4" t="s">
        <v>14762</v>
      </c>
      <c r="BD265" s="4" t="s">
        <v>14763</v>
      </c>
    </row>
    <row r="266" spans="1:56" x14ac:dyDescent="0.25">
      <c r="A266" s="21" t="e">
        <v>#N/A</v>
      </c>
      <c r="B266" s="21" t="e">
        <v>#N/A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/>
      <c r="M266" s="21"/>
      <c r="N266" s="21"/>
      <c r="O266" s="21"/>
      <c r="P266" s="21">
        <v>0</v>
      </c>
      <c r="Q266" s="21"/>
      <c r="R266" s="21"/>
      <c r="S266" s="21"/>
      <c r="T266" s="21"/>
      <c r="U266" s="21"/>
      <c r="V266" s="21"/>
      <c r="W266" s="21"/>
      <c r="X266" s="21">
        <v>0</v>
      </c>
      <c r="Y266" s="21">
        <v>0</v>
      </c>
      <c r="Z266" s="107" t="str">
        <f t="shared" si="18"/>
        <v/>
      </c>
      <c r="AA266" s="101" t="str">
        <f t="shared" si="19"/>
        <v/>
      </c>
      <c r="AB266" s="21"/>
      <c r="AC266" s="21"/>
      <c r="AD266" s="21"/>
      <c r="AE266" s="103"/>
      <c r="AF266" s="21"/>
      <c r="AG266" s="21"/>
      <c r="AH266" s="21"/>
      <c r="AI266" s="21"/>
      <c r="AK266" s="21"/>
      <c r="AY266" t="s">
        <v>14764</v>
      </c>
      <c r="AZ266" s="4" t="s">
        <v>14765</v>
      </c>
      <c r="BA266" s="4" t="s">
        <v>14766</v>
      </c>
      <c r="BB266" s="4" t="s">
        <v>14765</v>
      </c>
      <c r="BC266" s="4" t="s">
        <v>14766</v>
      </c>
      <c r="BD266" s="4" t="s">
        <v>14763</v>
      </c>
    </row>
    <row r="267" spans="1:56" x14ac:dyDescent="0.25">
      <c r="A267" s="21" t="e">
        <v>#N/A</v>
      </c>
      <c r="B267" s="21" t="e">
        <v>#N/A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/>
      <c r="M267" s="21"/>
      <c r="N267" s="21"/>
      <c r="O267" s="21"/>
      <c r="P267" s="21">
        <v>0</v>
      </c>
      <c r="Q267" s="21"/>
      <c r="R267" s="21"/>
      <c r="S267" s="21"/>
      <c r="T267" s="21"/>
      <c r="U267" s="21"/>
      <c r="V267" s="21"/>
      <c r="W267" s="21"/>
      <c r="X267" s="21">
        <v>0</v>
      </c>
      <c r="Y267" s="21">
        <v>0</v>
      </c>
      <c r="Z267" s="107" t="str">
        <f t="shared" si="18"/>
        <v/>
      </c>
      <c r="AA267" s="101" t="str">
        <f t="shared" si="19"/>
        <v/>
      </c>
      <c r="AB267" s="21"/>
      <c r="AC267" s="21"/>
      <c r="AD267" s="21"/>
      <c r="AE267" s="103"/>
      <c r="AF267" s="21"/>
      <c r="AG267" s="21"/>
      <c r="AH267" s="21"/>
      <c r="AI267" s="21"/>
      <c r="AK267" s="21"/>
      <c r="AY267" t="s">
        <v>14767</v>
      </c>
      <c r="AZ267" s="4" t="s">
        <v>14768</v>
      </c>
      <c r="BA267" s="4" t="s">
        <v>14769</v>
      </c>
      <c r="BB267" s="4" t="s">
        <v>14768</v>
      </c>
      <c r="BC267" s="4" t="s">
        <v>14769</v>
      </c>
      <c r="BD267" s="4" t="s">
        <v>14763</v>
      </c>
    </row>
    <row r="268" spans="1:56" x14ac:dyDescent="0.25">
      <c r="A268" s="21" t="e">
        <v>#N/A</v>
      </c>
      <c r="B268" s="21" t="e">
        <v>#N/A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/>
      <c r="M268" s="21"/>
      <c r="N268" s="21"/>
      <c r="O268" s="21"/>
      <c r="P268" s="21">
        <v>0</v>
      </c>
      <c r="Q268" s="21"/>
      <c r="R268" s="21"/>
      <c r="S268" s="21"/>
      <c r="T268" s="21"/>
      <c r="U268" s="21"/>
      <c r="V268" s="21"/>
      <c r="W268" s="21"/>
      <c r="X268" s="21">
        <v>0</v>
      </c>
      <c r="Y268" s="21">
        <v>0</v>
      </c>
      <c r="Z268" s="107" t="str">
        <f t="shared" si="18"/>
        <v/>
      </c>
      <c r="AA268" s="101" t="str">
        <f t="shared" si="19"/>
        <v/>
      </c>
      <c r="AB268" s="21"/>
      <c r="AC268" s="21"/>
      <c r="AD268" s="21"/>
      <c r="AE268" s="103"/>
      <c r="AF268" s="21"/>
      <c r="AG268" s="21"/>
      <c r="AH268" s="21"/>
      <c r="AI268" s="21"/>
      <c r="AK268" s="21"/>
      <c r="AY268" t="s">
        <v>14770</v>
      </c>
      <c r="AZ268" s="4" t="s">
        <v>14771</v>
      </c>
      <c r="BA268" s="4" t="s">
        <v>14772</v>
      </c>
      <c r="BB268" s="4" t="s">
        <v>14771</v>
      </c>
      <c r="BC268" s="4" t="s">
        <v>14772</v>
      </c>
      <c r="BD268" s="4" t="s">
        <v>14763</v>
      </c>
    </row>
    <row r="269" spans="1:56" x14ac:dyDescent="0.25">
      <c r="A269" s="21" t="e">
        <v>#N/A</v>
      </c>
      <c r="B269" s="21" t="e">
        <v>#N/A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/>
      <c r="M269" s="21"/>
      <c r="N269" s="21"/>
      <c r="O269" s="21"/>
      <c r="P269" s="21">
        <v>0</v>
      </c>
      <c r="Q269" s="21"/>
      <c r="R269" s="21"/>
      <c r="S269" s="21"/>
      <c r="T269" s="21"/>
      <c r="U269" s="21"/>
      <c r="V269" s="21"/>
      <c r="W269" s="21"/>
      <c r="X269" s="21">
        <v>0</v>
      </c>
      <c r="Y269" s="21">
        <v>0</v>
      </c>
      <c r="Z269" s="107" t="str">
        <f t="shared" si="18"/>
        <v/>
      </c>
      <c r="AA269" s="101" t="str">
        <f t="shared" si="19"/>
        <v/>
      </c>
      <c r="AB269" s="21"/>
      <c r="AC269" s="21"/>
      <c r="AD269" s="21"/>
      <c r="AE269" s="103"/>
      <c r="AF269" s="21"/>
      <c r="AG269" s="21"/>
      <c r="AH269" s="21"/>
      <c r="AI269" s="21"/>
      <c r="AK269" s="21"/>
      <c r="AY269" t="s">
        <v>14773</v>
      </c>
      <c r="AZ269" s="4" t="s">
        <v>14774</v>
      </c>
      <c r="BA269" s="4" t="s">
        <v>14775</v>
      </c>
      <c r="BB269" s="4" t="s">
        <v>14774</v>
      </c>
      <c r="BC269" s="4" t="s">
        <v>14775</v>
      </c>
      <c r="BD269" s="4" t="s">
        <v>14763</v>
      </c>
    </row>
    <row r="270" spans="1:56" x14ac:dyDescent="0.25">
      <c r="A270" s="21" t="e">
        <v>#N/A</v>
      </c>
      <c r="B270" s="21" t="e">
        <v>#N/A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/>
      <c r="M270" s="21"/>
      <c r="N270" s="21"/>
      <c r="O270" s="21"/>
      <c r="P270" s="21">
        <v>0</v>
      </c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107" t="str">
        <f t="shared" si="18"/>
        <v/>
      </c>
      <c r="AA270" s="101" t="str">
        <f t="shared" si="19"/>
        <v/>
      </c>
      <c r="AB270" s="21"/>
      <c r="AC270" s="21"/>
      <c r="AD270" s="21"/>
      <c r="AE270" s="103"/>
      <c r="AF270" s="21"/>
      <c r="AG270" s="21"/>
      <c r="AH270" s="21"/>
      <c r="AI270" s="21"/>
      <c r="AK270" s="21"/>
      <c r="AY270" t="s">
        <v>14776</v>
      </c>
      <c r="AZ270" s="4" t="s">
        <v>14777</v>
      </c>
      <c r="BA270" s="4" t="s">
        <v>14778</v>
      </c>
      <c r="BB270" s="4" t="s">
        <v>14777</v>
      </c>
      <c r="BC270" s="4" t="s">
        <v>14778</v>
      </c>
      <c r="BD270" s="4" t="s">
        <v>14763</v>
      </c>
    </row>
    <row r="271" spans="1:56" x14ac:dyDescent="0.25">
      <c r="A271" s="21" t="e">
        <v>#N/A</v>
      </c>
      <c r="B271" s="21" t="e">
        <v>#N/A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/>
      <c r="M271" s="21"/>
      <c r="N271" s="21"/>
      <c r="O271" s="21"/>
      <c r="P271" s="21">
        <v>0</v>
      </c>
      <c r="Q271" s="21"/>
      <c r="R271" s="21"/>
      <c r="S271" s="21"/>
      <c r="T271" s="21"/>
      <c r="U271" s="21"/>
      <c r="V271" s="21"/>
      <c r="W271" s="21"/>
      <c r="X271" s="21">
        <v>0</v>
      </c>
      <c r="Y271" s="21">
        <v>0</v>
      </c>
      <c r="Z271" s="107" t="str">
        <f t="shared" si="18"/>
        <v/>
      </c>
      <c r="AA271" s="101" t="str">
        <f t="shared" si="19"/>
        <v/>
      </c>
      <c r="AB271" s="21"/>
      <c r="AC271" s="21"/>
      <c r="AD271" s="21"/>
      <c r="AE271" s="103"/>
      <c r="AF271" s="21"/>
      <c r="AG271" s="21"/>
      <c r="AH271" s="21"/>
      <c r="AI271" s="21"/>
      <c r="AK271" s="21"/>
      <c r="AY271" t="s">
        <v>14779</v>
      </c>
      <c r="AZ271" s="4" t="s">
        <v>14780</v>
      </c>
      <c r="BA271" s="4" t="s">
        <v>14781</v>
      </c>
      <c r="BB271" s="4" t="s">
        <v>14780</v>
      </c>
      <c r="BC271" s="4" t="s">
        <v>14781</v>
      </c>
      <c r="BD271" s="4" t="s">
        <v>14763</v>
      </c>
    </row>
    <row r="272" spans="1:56" x14ac:dyDescent="0.25">
      <c r="A272" s="21" t="e">
        <v>#N/A</v>
      </c>
      <c r="B272" s="21" t="e">
        <v>#N/A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/>
      <c r="M272" s="21"/>
      <c r="N272" s="21"/>
      <c r="O272" s="21"/>
      <c r="P272" s="21">
        <v>0</v>
      </c>
      <c r="Q272" s="21"/>
      <c r="R272" s="21"/>
      <c r="S272" s="21"/>
      <c r="T272" s="21"/>
      <c r="U272" s="21"/>
      <c r="V272" s="21"/>
      <c r="W272" s="21"/>
      <c r="X272" s="21">
        <v>0</v>
      </c>
      <c r="Y272" s="21">
        <v>0</v>
      </c>
      <c r="Z272" s="107" t="str">
        <f t="shared" si="18"/>
        <v/>
      </c>
      <c r="AA272" s="101" t="str">
        <f t="shared" si="19"/>
        <v/>
      </c>
      <c r="AB272" s="21"/>
      <c r="AC272" s="21"/>
      <c r="AD272" s="21"/>
      <c r="AE272" s="103"/>
      <c r="AF272" s="21"/>
      <c r="AG272" s="21"/>
      <c r="AH272" s="21"/>
      <c r="AI272" s="21"/>
      <c r="AK272" s="21"/>
      <c r="AY272" t="s">
        <v>14782</v>
      </c>
      <c r="AZ272" s="4" t="s">
        <v>14783</v>
      </c>
      <c r="BA272" s="4" t="s">
        <v>14784</v>
      </c>
      <c r="BB272" s="4" t="s">
        <v>14783</v>
      </c>
      <c r="BC272" s="4" t="s">
        <v>14784</v>
      </c>
      <c r="BD272" s="4" t="s">
        <v>14763</v>
      </c>
    </row>
    <row r="273" spans="1:56" x14ac:dyDescent="0.25">
      <c r="A273" s="21" t="e">
        <v>#N/A</v>
      </c>
      <c r="B273" s="21" t="e">
        <v>#N/A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/>
      <c r="M273" s="21"/>
      <c r="N273" s="21"/>
      <c r="O273" s="21"/>
      <c r="P273" s="21">
        <v>0</v>
      </c>
      <c r="Q273" s="21"/>
      <c r="R273" s="21"/>
      <c r="S273" s="21"/>
      <c r="T273" s="21"/>
      <c r="U273" s="21"/>
      <c r="V273" s="21"/>
      <c r="W273" s="21"/>
      <c r="X273" s="21">
        <v>0</v>
      </c>
      <c r="Y273" s="21">
        <v>0</v>
      </c>
      <c r="Z273" s="107" t="str">
        <f t="shared" si="18"/>
        <v/>
      </c>
      <c r="AA273" s="101" t="str">
        <f t="shared" si="19"/>
        <v/>
      </c>
      <c r="AB273" s="21"/>
      <c r="AC273" s="21"/>
      <c r="AD273" s="21"/>
      <c r="AE273" s="103"/>
      <c r="AF273" s="21"/>
      <c r="AG273" s="21"/>
      <c r="AH273" s="21"/>
      <c r="AI273" s="21"/>
      <c r="AK273" s="21"/>
      <c r="AY273" t="s">
        <v>14785</v>
      </c>
      <c r="AZ273" s="4" t="s">
        <v>14786</v>
      </c>
      <c r="BA273" s="4" t="s">
        <v>14787</v>
      </c>
      <c r="BB273" s="4" t="s">
        <v>14786</v>
      </c>
      <c r="BC273" s="4" t="s">
        <v>14787</v>
      </c>
      <c r="BD273" s="4" t="s">
        <v>14763</v>
      </c>
    </row>
    <row r="274" spans="1:56" x14ac:dyDescent="0.25">
      <c r="A274" s="21" t="e">
        <v>#N/A</v>
      </c>
      <c r="B274" s="21" t="e">
        <v>#N/A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/>
      <c r="M274" s="21"/>
      <c r="N274" s="21"/>
      <c r="O274" s="21"/>
      <c r="P274" s="21">
        <v>0</v>
      </c>
      <c r="Q274" s="21"/>
      <c r="R274" s="21"/>
      <c r="S274" s="21"/>
      <c r="T274" s="21"/>
      <c r="U274" s="21"/>
      <c r="V274" s="21"/>
      <c r="W274" s="21"/>
      <c r="X274" s="21">
        <v>0</v>
      </c>
      <c r="Y274" s="21">
        <v>0</v>
      </c>
      <c r="Z274" s="107" t="str">
        <f t="shared" si="18"/>
        <v/>
      </c>
      <c r="AA274" s="101" t="str">
        <f t="shared" si="19"/>
        <v/>
      </c>
      <c r="AB274" s="21"/>
      <c r="AC274" s="21"/>
      <c r="AD274" s="21"/>
      <c r="AE274" s="103"/>
      <c r="AF274" s="21"/>
      <c r="AG274" s="21"/>
      <c r="AH274" s="21"/>
      <c r="AI274" s="21"/>
      <c r="AK274" s="21"/>
      <c r="AY274" t="s">
        <v>14788</v>
      </c>
      <c r="AZ274" s="4" t="s">
        <v>14789</v>
      </c>
      <c r="BA274" s="4" t="s">
        <v>14790</v>
      </c>
      <c r="BB274" s="4" t="s">
        <v>14789</v>
      </c>
      <c r="BC274" s="4" t="s">
        <v>14790</v>
      </c>
      <c r="BD274" s="4" t="s">
        <v>14763</v>
      </c>
    </row>
    <row r="275" spans="1:56" x14ac:dyDescent="0.25">
      <c r="A275" s="21" t="e">
        <v>#N/A</v>
      </c>
      <c r="B275" s="21" t="e">
        <v>#N/A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/>
      <c r="M275" s="21"/>
      <c r="N275" s="21"/>
      <c r="O275" s="21"/>
      <c r="P275" s="21">
        <v>0</v>
      </c>
      <c r="Q275" s="21"/>
      <c r="R275" s="21"/>
      <c r="S275" s="21"/>
      <c r="T275" s="21"/>
      <c r="U275" s="21"/>
      <c r="V275" s="21"/>
      <c r="W275" s="21"/>
      <c r="X275" s="21">
        <v>0</v>
      </c>
      <c r="Y275" s="21">
        <v>0</v>
      </c>
      <c r="Z275" s="107" t="str">
        <f t="shared" si="18"/>
        <v/>
      </c>
      <c r="AA275" s="101" t="str">
        <f t="shared" si="19"/>
        <v/>
      </c>
      <c r="AB275" s="21"/>
      <c r="AC275" s="21"/>
      <c r="AD275" s="21"/>
      <c r="AE275" s="103"/>
      <c r="AF275" s="21"/>
      <c r="AG275" s="21"/>
      <c r="AH275" s="21"/>
      <c r="AI275" s="21"/>
      <c r="AK275" s="21"/>
      <c r="AY275" t="s">
        <v>14791</v>
      </c>
      <c r="AZ275" s="4" t="s">
        <v>14792</v>
      </c>
      <c r="BA275" s="4" t="s">
        <v>14793</v>
      </c>
      <c r="BB275" s="4" t="s">
        <v>14792</v>
      </c>
      <c r="BC275" s="4" t="s">
        <v>14793</v>
      </c>
      <c r="BD275" s="4" t="s">
        <v>14763</v>
      </c>
    </row>
    <row r="276" spans="1:56" x14ac:dyDescent="0.25">
      <c r="A276" s="21" t="e">
        <v>#N/A</v>
      </c>
      <c r="B276" s="21" t="e">
        <v>#N/A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/>
      <c r="M276" s="21"/>
      <c r="N276" s="21"/>
      <c r="O276" s="21"/>
      <c r="P276" s="21">
        <v>0</v>
      </c>
      <c r="Q276" s="21"/>
      <c r="R276" s="21"/>
      <c r="S276" s="21"/>
      <c r="T276" s="21"/>
      <c r="U276" s="21"/>
      <c r="V276" s="21"/>
      <c r="W276" s="21"/>
      <c r="X276" s="21">
        <v>0</v>
      </c>
      <c r="Y276" s="21">
        <v>0</v>
      </c>
      <c r="Z276" s="107" t="str">
        <f t="shared" si="18"/>
        <v/>
      </c>
      <c r="AA276" s="101" t="str">
        <f t="shared" si="19"/>
        <v/>
      </c>
      <c r="AB276" s="21"/>
      <c r="AC276" s="21"/>
      <c r="AD276" s="21"/>
      <c r="AE276" s="103"/>
      <c r="AF276" s="21"/>
      <c r="AG276" s="21"/>
      <c r="AH276" s="21"/>
      <c r="AI276" s="21"/>
      <c r="AK276" s="21"/>
      <c r="AY276" t="s">
        <v>14794</v>
      </c>
      <c r="AZ276" s="4" t="s">
        <v>14795</v>
      </c>
      <c r="BA276" s="4" t="s">
        <v>14796</v>
      </c>
      <c r="BB276" s="4" t="s">
        <v>14795</v>
      </c>
      <c r="BC276" s="4" t="s">
        <v>14796</v>
      </c>
      <c r="BD276" s="4" t="s">
        <v>14763</v>
      </c>
    </row>
    <row r="277" spans="1:56" x14ac:dyDescent="0.25">
      <c r="A277" s="21" t="e">
        <v>#N/A</v>
      </c>
      <c r="B277" s="21" t="e">
        <v>#N/A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/>
      <c r="M277" s="21"/>
      <c r="N277" s="21"/>
      <c r="O277" s="21"/>
      <c r="P277" s="21">
        <v>0</v>
      </c>
      <c r="Q277" s="21"/>
      <c r="R277" s="21"/>
      <c r="S277" s="21"/>
      <c r="T277" s="21"/>
      <c r="U277" s="21"/>
      <c r="V277" s="21"/>
      <c r="W277" s="21"/>
      <c r="X277" s="21">
        <v>0</v>
      </c>
      <c r="Y277" s="21">
        <v>0</v>
      </c>
      <c r="Z277" s="107" t="str">
        <f t="shared" si="18"/>
        <v/>
      </c>
      <c r="AA277" s="101" t="str">
        <f t="shared" si="19"/>
        <v/>
      </c>
      <c r="AB277" s="21"/>
      <c r="AC277" s="21"/>
      <c r="AD277" s="21"/>
      <c r="AE277" s="103"/>
      <c r="AF277" s="21"/>
      <c r="AG277" s="21"/>
      <c r="AH277" s="21"/>
      <c r="AI277" s="21"/>
      <c r="AK277" s="21"/>
      <c r="AY277" t="s">
        <v>14797</v>
      </c>
      <c r="AZ277" s="4" t="s">
        <v>14798</v>
      </c>
      <c r="BA277" s="4" t="s">
        <v>14799</v>
      </c>
      <c r="BB277" s="4" t="s">
        <v>14798</v>
      </c>
      <c r="BC277" s="4" t="s">
        <v>14799</v>
      </c>
      <c r="BD277" s="4" t="s">
        <v>14763</v>
      </c>
    </row>
    <row r="278" spans="1:56" x14ac:dyDescent="0.25">
      <c r="A278" s="21" t="e">
        <v>#N/A</v>
      </c>
      <c r="B278" s="21" t="e">
        <v>#N/A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/>
      <c r="M278" s="21"/>
      <c r="N278" s="21"/>
      <c r="O278" s="21"/>
      <c r="P278" s="21">
        <v>0</v>
      </c>
      <c r="Q278" s="21"/>
      <c r="R278" s="21"/>
      <c r="S278" s="21"/>
      <c r="T278" s="21"/>
      <c r="U278" s="21"/>
      <c r="V278" s="21"/>
      <c r="W278" s="21"/>
      <c r="X278" s="21">
        <v>0</v>
      </c>
      <c r="Y278" s="21">
        <v>0</v>
      </c>
      <c r="Z278" s="107" t="str">
        <f t="shared" si="18"/>
        <v/>
      </c>
      <c r="AA278" s="101" t="str">
        <f t="shared" si="19"/>
        <v/>
      </c>
      <c r="AB278" s="21"/>
      <c r="AC278" s="21"/>
      <c r="AD278" s="21"/>
      <c r="AE278" s="103"/>
      <c r="AF278" s="21"/>
      <c r="AG278" s="21"/>
      <c r="AH278" s="21"/>
      <c r="AI278" s="21"/>
      <c r="AK278" s="21"/>
      <c r="AY278" t="s">
        <v>14800</v>
      </c>
      <c r="AZ278" s="4" t="s">
        <v>14801</v>
      </c>
      <c r="BA278" s="4" t="s">
        <v>14802</v>
      </c>
      <c r="BB278" s="4" t="s">
        <v>14801</v>
      </c>
      <c r="BC278" s="4" t="s">
        <v>14802</v>
      </c>
      <c r="BD278" s="4" t="s">
        <v>14763</v>
      </c>
    </row>
    <row r="279" spans="1:56" x14ac:dyDescent="0.25">
      <c r="A279" s="21" t="e">
        <v>#N/A</v>
      </c>
      <c r="B279" s="21" t="e">
        <v>#N/A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/>
      <c r="M279" s="21"/>
      <c r="N279" s="21"/>
      <c r="O279" s="21"/>
      <c r="P279" s="21">
        <v>0</v>
      </c>
      <c r="Q279" s="21"/>
      <c r="R279" s="21"/>
      <c r="S279" s="21"/>
      <c r="T279" s="21"/>
      <c r="U279" s="21"/>
      <c r="V279" s="21"/>
      <c r="W279" s="21"/>
      <c r="X279" s="21">
        <v>0</v>
      </c>
      <c r="Y279" s="21">
        <v>0</v>
      </c>
      <c r="Z279" s="107" t="str">
        <f t="shared" si="18"/>
        <v/>
      </c>
      <c r="AA279" s="101" t="str">
        <f t="shared" si="19"/>
        <v/>
      </c>
      <c r="AB279" s="21"/>
      <c r="AC279" s="21"/>
      <c r="AD279" s="21"/>
      <c r="AE279" s="103"/>
      <c r="AF279" s="21"/>
      <c r="AG279" s="21"/>
      <c r="AH279" s="21"/>
      <c r="AI279" s="21"/>
      <c r="AK279" s="21"/>
      <c r="AY279" t="s">
        <v>14803</v>
      </c>
      <c r="AZ279" s="4" t="s">
        <v>14804</v>
      </c>
      <c r="BA279" s="4" t="s">
        <v>14805</v>
      </c>
      <c r="BB279" s="4" t="s">
        <v>14804</v>
      </c>
      <c r="BC279" s="4" t="s">
        <v>14805</v>
      </c>
      <c r="BD279" s="4" t="s">
        <v>14763</v>
      </c>
    </row>
    <row r="280" spans="1:56" x14ac:dyDescent="0.25">
      <c r="A280" s="21" t="e">
        <v>#N/A</v>
      </c>
      <c r="B280" s="21" t="e">
        <v>#N/A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/>
      <c r="M280" s="21"/>
      <c r="N280" s="21"/>
      <c r="O280" s="21"/>
      <c r="P280" s="21">
        <v>0</v>
      </c>
      <c r="Q280" s="21"/>
      <c r="R280" s="21"/>
      <c r="S280" s="21"/>
      <c r="T280" s="21"/>
      <c r="U280" s="21"/>
      <c r="V280" s="21"/>
      <c r="W280" s="21"/>
      <c r="X280" s="21">
        <v>0</v>
      </c>
      <c r="Y280" s="21">
        <v>0</v>
      </c>
      <c r="Z280" s="107" t="str">
        <f t="shared" si="18"/>
        <v/>
      </c>
      <c r="AA280" s="101" t="str">
        <f t="shared" si="19"/>
        <v/>
      </c>
      <c r="AB280" s="21"/>
      <c r="AC280" s="21"/>
      <c r="AD280" s="21"/>
      <c r="AE280" s="103"/>
      <c r="AF280" s="21"/>
      <c r="AG280" s="21"/>
      <c r="AH280" s="21"/>
      <c r="AI280" s="21"/>
      <c r="AK280" s="21"/>
      <c r="AY280" t="s">
        <v>14806</v>
      </c>
      <c r="AZ280" s="4" t="s">
        <v>14807</v>
      </c>
      <c r="BA280" s="4" t="s">
        <v>14808</v>
      </c>
      <c r="BB280" s="4" t="s">
        <v>14807</v>
      </c>
      <c r="BC280" s="4" t="s">
        <v>14808</v>
      </c>
      <c r="BD280" s="4" t="s">
        <v>14763</v>
      </c>
    </row>
    <row r="281" spans="1:56" x14ac:dyDescent="0.25">
      <c r="A281" s="21" t="e">
        <v>#N/A</v>
      </c>
      <c r="B281" s="21" t="e">
        <v>#N/A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/>
      <c r="M281" s="21"/>
      <c r="N281" s="21"/>
      <c r="O281" s="21"/>
      <c r="P281" s="21">
        <v>0</v>
      </c>
      <c r="Q281" s="21"/>
      <c r="R281" s="21"/>
      <c r="S281" s="21"/>
      <c r="T281" s="21"/>
      <c r="U281" s="21"/>
      <c r="V281" s="21"/>
      <c r="W281" s="21"/>
      <c r="X281" s="21">
        <v>0</v>
      </c>
      <c r="Y281" s="21">
        <v>0</v>
      </c>
      <c r="Z281" s="107" t="str">
        <f t="shared" si="18"/>
        <v/>
      </c>
      <c r="AA281" s="101" t="str">
        <f t="shared" si="19"/>
        <v/>
      </c>
      <c r="AB281" s="21"/>
      <c r="AC281" s="21"/>
      <c r="AD281" s="21"/>
      <c r="AE281" s="103"/>
      <c r="AF281" s="21"/>
      <c r="AG281" s="21"/>
      <c r="AH281" s="21"/>
      <c r="AI281" s="21"/>
      <c r="AK281" s="21"/>
      <c r="AY281" t="s">
        <v>14809</v>
      </c>
      <c r="AZ281" s="4" t="s">
        <v>14810</v>
      </c>
      <c r="BA281" s="4" t="s">
        <v>14811</v>
      </c>
      <c r="BB281" s="4" t="s">
        <v>14810</v>
      </c>
      <c r="BC281" s="4" t="s">
        <v>14811</v>
      </c>
      <c r="BD281" s="4" t="s">
        <v>14763</v>
      </c>
    </row>
    <row r="282" spans="1:56" x14ac:dyDescent="0.25">
      <c r="A282" s="21" t="e">
        <v>#N/A</v>
      </c>
      <c r="B282" s="21" t="e">
        <v>#N/A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/>
      <c r="M282" s="21"/>
      <c r="N282" s="21"/>
      <c r="O282" s="21"/>
      <c r="P282" s="21">
        <v>0</v>
      </c>
      <c r="Q282" s="21"/>
      <c r="R282" s="21"/>
      <c r="S282" s="21"/>
      <c r="T282" s="21"/>
      <c r="U282" s="21"/>
      <c r="V282" s="21"/>
      <c r="W282" s="21"/>
      <c r="X282" s="21">
        <v>0</v>
      </c>
      <c r="Y282" s="21">
        <v>0</v>
      </c>
      <c r="Z282" s="107" t="str">
        <f t="shared" si="18"/>
        <v/>
      </c>
      <c r="AA282" s="101" t="str">
        <f t="shared" si="19"/>
        <v/>
      </c>
      <c r="AB282" s="21"/>
      <c r="AC282" s="21"/>
      <c r="AD282" s="21"/>
      <c r="AE282" s="103"/>
      <c r="AF282" s="21"/>
      <c r="AG282" s="21"/>
      <c r="AH282" s="21"/>
      <c r="AI282" s="21"/>
      <c r="AK282" s="21"/>
      <c r="AY282" t="s">
        <v>14812</v>
      </c>
      <c r="AZ282" s="4" t="s">
        <v>14813</v>
      </c>
      <c r="BA282" s="4" t="s">
        <v>14814</v>
      </c>
      <c r="BB282" s="4" t="s">
        <v>14813</v>
      </c>
      <c r="BC282" s="4" t="s">
        <v>14814</v>
      </c>
      <c r="BD282" s="4" t="s">
        <v>14763</v>
      </c>
    </row>
    <row r="283" spans="1:56" x14ac:dyDescent="0.25">
      <c r="A283" s="21" t="e">
        <v>#N/A</v>
      </c>
      <c r="B283" s="21" t="e">
        <v>#N/A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/>
      <c r="M283" s="21"/>
      <c r="N283" s="21"/>
      <c r="O283" s="21"/>
      <c r="P283" s="21">
        <v>0</v>
      </c>
      <c r="Q283" s="21"/>
      <c r="R283" s="21"/>
      <c r="S283" s="21"/>
      <c r="T283" s="21"/>
      <c r="U283" s="21"/>
      <c r="V283" s="21"/>
      <c r="W283" s="21"/>
      <c r="X283" s="21">
        <v>0</v>
      </c>
      <c r="Y283" s="21">
        <v>0</v>
      </c>
      <c r="Z283" s="107" t="str">
        <f t="shared" si="18"/>
        <v/>
      </c>
      <c r="AA283" s="101" t="str">
        <f t="shared" si="19"/>
        <v/>
      </c>
      <c r="AB283" s="21"/>
      <c r="AC283" s="21"/>
      <c r="AD283" s="21"/>
      <c r="AE283" s="103"/>
      <c r="AF283" s="21"/>
      <c r="AG283" s="21"/>
      <c r="AH283" s="21"/>
      <c r="AI283" s="21"/>
      <c r="AK283" s="21"/>
      <c r="AY283" t="s">
        <v>14815</v>
      </c>
      <c r="AZ283" s="4" t="s">
        <v>14816</v>
      </c>
      <c r="BA283" s="4" t="s">
        <v>14817</v>
      </c>
      <c r="BB283" s="4" t="s">
        <v>14816</v>
      </c>
      <c r="BC283" s="4" t="s">
        <v>14817</v>
      </c>
      <c r="BD283" s="4" t="s">
        <v>14763</v>
      </c>
    </row>
    <row r="284" spans="1:56" x14ac:dyDescent="0.25">
      <c r="A284" s="21" t="e">
        <v>#N/A</v>
      </c>
      <c r="B284" s="21" t="e">
        <v>#N/A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/>
      <c r="M284" s="21"/>
      <c r="N284" s="21"/>
      <c r="O284" s="21"/>
      <c r="P284" s="21">
        <v>0</v>
      </c>
      <c r="Q284" s="21"/>
      <c r="R284" s="21"/>
      <c r="S284" s="21"/>
      <c r="T284" s="21"/>
      <c r="U284" s="21"/>
      <c r="V284" s="21"/>
      <c r="W284" s="21"/>
      <c r="X284" s="21">
        <v>0</v>
      </c>
      <c r="Y284" s="21">
        <v>0</v>
      </c>
      <c r="Z284" s="107" t="str">
        <f t="shared" si="18"/>
        <v/>
      </c>
      <c r="AA284" s="101" t="str">
        <f t="shared" si="19"/>
        <v/>
      </c>
      <c r="AB284" s="21"/>
      <c r="AC284" s="21"/>
      <c r="AD284" s="21"/>
      <c r="AE284" s="103"/>
      <c r="AF284" s="21"/>
      <c r="AG284" s="21"/>
      <c r="AH284" s="21"/>
      <c r="AI284" s="21"/>
      <c r="AK284" s="21"/>
      <c r="AY284" t="s">
        <v>14818</v>
      </c>
      <c r="AZ284" s="4" t="s">
        <v>14819</v>
      </c>
      <c r="BA284" s="4" t="s">
        <v>14820</v>
      </c>
      <c r="BB284" s="4" t="s">
        <v>14819</v>
      </c>
      <c r="BC284" s="4" t="s">
        <v>14820</v>
      </c>
      <c r="BD284" s="4" t="s">
        <v>14763</v>
      </c>
    </row>
    <row r="285" spans="1:56" x14ac:dyDescent="0.25">
      <c r="A285" s="21" t="e">
        <v>#N/A</v>
      </c>
      <c r="B285" s="21" t="e">
        <v>#N/A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/>
      <c r="M285" s="21"/>
      <c r="N285" s="21"/>
      <c r="O285" s="21"/>
      <c r="P285" s="21">
        <v>0</v>
      </c>
      <c r="Q285" s="21"/>
      <c r="R285" s="21"/>
      <c r="S285" s="21"/>
      <c r="T285" s="21"/>
      <c r="U285" s="21"/>
      <c r="V285" s="21"/>
      <c r="W285" s="21"/>
      <c r="X285" s="21">
        <v>0</v>
      </c>
      <c r="Y285" s="21">
        <v>0</v>
      </c>
      <c r="Z285" s="107" t="str">
        <f t="shared" si="18"/>
        <v/>
      </c>
      <c r="AA285" s="101" t="str">
        <f t="shared" si="19"/>
        <v/>
      </c>
      <c r="AB285" s="21"/>
      <c r="AC285" s="21"/>
      <c r="AD285" s="21"/>
      <c r="AE285" s="103"/>
      <c r="AF285" s="21"/>
      <c r="AG285" s="21"/>
      <c r="AH285" s="21"/>
      <c r="AI285" s="21"/>
      <c r="AK285" s="21"/>
      <c r="AY285" t="s">
        <v>14821</v>
      </c>
      <c r="AZ285" s="4" t="s">
        <v>14822</v>
      </c>
      <c r="BA285" s="4" t="s">
        <v>14823</v>
      </c>
      <c r="BB285" s="4" t="s">
        <v>14822</v>
      </c>
      <c r="BC285" s="4" t="s">
        <v>14823</v>
      </c>
      <c r="BD285" s="4" t="s">
        <v>14763</v>
      </c>
    </row>
    <row r="286" spans="1:56" x14ac:dyDescent="0.25">
      <c r="A286" s="21" t="e">
        <v>#N/A</v>
      </c>
      <c r="B286" s="21" t="e">
        <v>#N/A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/>
      <c r="M286" s="21"/>
      <c r="N286" s="21"/>
      <c r="O286" s="21"/>
      <c r="P286" s="21">
        <v>0</v>
      </c>
      <c r="Q286" s="21"/>
      <c r="R286" s="21"/>
      <c r="S286" s="21"/>
      <c r="T286" s="21"/>
      <c r="U286" s="21"/>
      <c r="V286" s="21"/>
      <c r="W286" s="21"/>
      <c r="X286" s="21">
        <v>0</v>
      </c>
      <c r="Y286" s="21">
        <v>0</v>
      </c>
      <c r="Z286" s="107" t="str">
        <f t="shared" si="18"/>
        <v/>
      </c>
      <c r="AA286" s="101" t="str">
        <f t="shared" si="19"/>
        <v/>
      </c>
      <c r="AB286" s="21"/>
      <c r="AC286" s="21"/>
      <c r="AD286" s="21"/>
      <c r="AE286" s="103"/>
      <c r="AF286" s="21"/>
      <c r="AG286" s="21"/>
      <c r="AH286" s="21"/>
      <c r="AI286" s="21"/>
      <c r="AK286" s="21"/>
      <c r="AY286" t="s">
        <v>14824</v>
      </c>
      <c r="AZ286" s="4" t="s">
        <v>14825</v>
      </c>
      <c r="BA286" s="4" t="s">
        <v>14826</v>
      </c>
      <c r="BB286" s="4" t="s">
        <v>14825</v>
      </c>
      <c r="BC286" s="4" t="s">
        <v>14826</v>
      </c>
      <c r="BD286" s="4" t="s">
        <v>14763</v>
      </c>
    </row>
    <row r="287" spans="1:56" x14ac:dyDescent="0.25">
      <c r="A287" s="21" t="e">
        <v>#N/A</v>
      </c>
      <c r="B287" s="21" t="e">
        <v>#N/A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/>
      <c r="M287" s="21"/>
      <c r="N287" s="21"/>
      <c r="O287" s="21"/>
      <c r="P287" s="21">
        <v>0</v>
      </c>
      <c r="Q287" s="21"/>
      <c r="R287" s="21"/>
      <c r="S287" s="21"/>
      <c r="T287" s="21"/>
      <c r="U287" s="21"/>
      <c r="V287" s="21"/>
      <c r="W287" s="21"/>
      <c r="X287" s="21">
        <v>0</v>
      </c>
      <c r="Y287" s="21">
        <v>0</v>
      </c>
      <c r="Z287" s="107" t="str">
        <f t="shared" si="18"/>
        <v/>
      </c>
      <c r="AA287" s="101" t="str">
        <f t="shared" si="19"/>
        <v/>
      </c>
      <c r="AB287" s="21"/>
      <c r="AC287" s="21"/>
      <c r="AD287" s="21"/>
      <c r="AE287" s="103"/>
      <c r="AF287" s="21"/>
      <c r="AG287" s="21"/>
      <c r="AH287" s="21"/>
      <c r="AI287" s="21"/>
      <c r="AK287" s="21"/>
      <c r="AY287" t="s">
        <v>14827</v>
      </c>
      <c r="AZ287" s="4" t="s">
        <v>14828</v>
      </c>
      <c r="BA287" s="4" t="s">
        <v>14829</v>
      </c>
      <c r="BB287" s="4" t="s">
        <v>14828</v>
      </c>
      <c r="BC287" s="4" t="s">
        <v>14829</v>
      </c>
      <c r="BD287" s="4" t="s">
        <v>14763</v>
      </c>
    </row>
    <row r="288" spans="1:56" x14ac:dyDescent="0.25">
      <c r="A288" s="21" t="e">
        <v>#N/A</v>
      </c>
      <c r="B288" s="21" t="e">
        <v>#N/A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/>
      <c r="M288" s="21"/>
      <c r="N288" s="21"/>
      <c r="O288" s="21"/>
      <c r="P288" s="21">
        <v>0</v>
      </c>
      <c r="Q288" s="21"/>
      <c r="R288" s="21"/>
      <c r="S288" s="21"/>
      <c r="T288" s="21"/>
      <c r="U288" s="21"/>
      <c r="V288" s="21"/>
      <c r="W288" s="21"/>
      <c r="X288" s="21">
        <v>0</v>
      </c>
      <c r="Y288" s="21">
        <v>0</v>
      </c>
      <c r="Z288" s="107" t="str">
        <f t="shared" si="18"/>
        <v/>
      </c>
      <c r="AA288" s="101" t="str">
        <f t="shared" si="19"/>
        <v/>
      </c>
      <c r="AB288" s="21"/>
      <c r="AC288" s="21"/>
      <c r="AD288" s="21"/>
      <c r="AE288" s="103"/>
      <c r="AF288" s="21"/>
      <c r="AG288" s="21"/>
      <c r="AH288" s="21"/>
      <c r="AI288" s="21"/>
      <c r="AK288" s="21"/>
      <c r="AY288" t="s">
        <v>14830</v>
      </c>
      <c r="AZ288" s="4" t="s">
        <v>14831</v>
      </c>
      <c r="BA288" s="4" t="s">
        <v>14832</v>
      </c>
      <c r="BB288" s="4" t="s">
        <v>14831</v>
      </c>
      <c r="BC288" s="4" t="s">
        <v>14832</v>
      </c>
      <c r="BD288" s="4" t="s">
        <v>14763</v>
      </c>
    </row>
    <row r="289" spans="1:56" x14ac:dyDescent="0.25">
      <c r="A289" s="21" t="e">
        <v>#N/A</v>
      </c>
      <c r="B289" s="21" t="e">
        <v>#N/A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/>
      <c r="M289" s="21"/>
      <c r="N289" s="21"/>
      <c r="O289" s="21"/>
      <c r="P289" s="21">
        <v>0</v>
      </c>
      <c r="Q289" s="21"/>
      <c r="R289" s="21"/>
      <c r="S289" s="21"/>
      <c r="T289" s="21"/>
      <c r="U289" s="21"/>
      <c r="V289" s="21"/>
      <c r="W289" s="21"/>
      <c r="X289" s="21">
        <v>0</v>
      </c>
      <c r="Y289" s="21">
        <v>0</v>
      </c>
      <c r="Z289" s="107" t="str">
        <f t="shared" si="18"/>
        <v/>
      </c>
      <c r="AA289" s="101" t="str">
        <f t="shared" si="19"/>
        <v/>
      </c>
      <c r="AB289" s="21"/>
      <c r="AC289" s="21"/>
      <c r="AD289" s="21"/>
      <c r="AE289" s="103"/>
      <c r="AF289" s="21"/>
      <c r="AG289" s="21"/>
      <c r="AH289" s="21"/>
      <c r="AI289" s="21"/>
      <c r="AK289" s="21"/>
      <c r="AY289" t="s">
        <v>14833</v>
      </c>
      <c r="AZ289" s="4" t="s">
        <v>14834</v>
      </c>
      <c r="BA289" s="4" t="s">
        <v>14835</v>
      </c>
      <c r="BB289" s="4" t="s">
        <v>14834</v>
      </c>
      <c r="BC289" s="4" t="s">
        <v>14835</v>
      </c>
      <c r="BD289" s="4" t="s">
        <v>14763</v>
      </c>
    </row>
    <row r="290" spans="1:56" x14ac:dyDescent="0.25">
      <c r="A290" s="21" t="e">
        <v>#N/A</v>
      </c>
      <c r="B290" s="21" t="e">
        <v>#N/A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/>
      <c r="M290" s="21"/>
      <c r="N290" s="21"/>
      <c r="O290" s="21"/>
      <c r="P290" s="21">
        <v>0</v>
      </c>
      <c r="Q290" s="21"/>
      <c r="R290" s="21"/>
      <c r="S290" s="21"/>
      <c r="T290" s="21"/>
      <c r="U290" s="21"/>
      <c r="V290" s="21"/>
      <c r="W290" s="21"/>
      <c r="X290" s="21">
        <v>0</v>
      </c>
      <c r="Y290" s="21">
        <v>0</v>
      </c>
      <c r="Z290" s="107" t="str">
        <f t="shared" si="18"/>
        <v/>
      </c>
      <c r="AA290" s="101" t="str">
        <f t="shared" si="19"/>
        <v/>
      </c>
      <c r="AB290" s="21"/>
      <c r="AC290" s="21"/>
      <c r="AD290" s="21"/>
      <c r="AE290" s="103"/>
      <c r="AF290" s="21"/>
      <c r="AG290" s="21"/>
      <c r="AH290" s="21"/>
      <c r="AI290" s="21"/>
      <c r="AK290" s="21"/>
      <c r="AY290" t="s">
        <v>14836</v>
      </c>
      <c r="AZ290" s="4" t="s">
        <v>14837</v>
      </c>
      <c r="BA290" s="4" t="s">
        <v>14838</v>
      </c>
      <c r="BB290" s="4" t="s">
        <v>14837</v>
      </c>
      <c r="BC290" s="4" t="s">
        <v>14838</v>
      </c>
      <c r="BD290" s="4" t="s">
        <v>14763</v>
      </c>
    </row>
    <row r="291" spans="1:56" x14ac:dyDescent="0.25">
      <c r="A291" s="21" t="e">
        <v>#N/A</v>
      </c>
      <c r="B291" s="21" t="e">
        <v>#N/A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/>
      <c r="M291" s="21"/>
      <c r="N291" s="21"/>
      <c r="O291" s="21"/>
      <c r="P291" s="21">
        <v>0</v>
      </c>
      <c r="Q291" s="21"/>
      <c r="R291" s="21"/>
      <c r="S291" s="21"/>
      <c r="T291" s="21"/>
      <c r="U291" s="21"/>
      <c r="V291" s="21"/>
      <c r="W291" s="21"/>
      <c r="X291" s="21">
        <v>0</v>
      </c>
      <c r="Y291" s="21">
        <v>0</v>
      </c>
      <c r="Z291" s="107" t="str">
        <f t="shared" si="18"/>
        <v/>
      </c>
      <c r="AA291" s="101" t="str">
        <f t="shared" si="19"/>
        <v/>
      </c>
      <c r="AB291" s="21"/>
      <c r="AC291" s="21"/>
      <c r="AD291" s="21"/>
      <c r="AE291" s="103"/>
      <c r="AF291" s="21"/>
      <c r="AG291" s="21"/>
      <c r="AH291" s="21"/>
      <c r="AI291" s="21"/>
      <c r="AK291" s="21"/>
      <c r="AY291" t="s">
        <v>14839</v>
      </c>
      <c r="AZ291" s="4" t="s">
        <v>14840</v>
      </c>
      <c r="BA291" s="4" t="s">
        <v>14841</v>
      </c>
      <c r="BB291" s="4" t="s">
        <v>14840</v>
      </c>
      <c r="BC291" s="4" t="s">
        <v>14841</v>
      </c>
      <c r="BD291" s="4" t="s">
        <v>14763</v>
      </c>
    </row>
    <row r="292" spans="1:56" x14ac:dyDescent="0.25">
      <c r="A292" s="21" t="e">
        <v>#N/A</v>
      </c>
      <c r="B292" s="21" t="e">
        <v>#N/A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/>
      <c r="M292" s="21"/>
      <c r="N292" s="21"/>
      <c r="O292" s="21"/>
      <c r="P292" s="21">
        <v>0</v>
      </c>
      <c r="Q292" s="21"/>
      <c r="R292" s="21"/>
      <c r="S292" s="21"/>
      <c r="T292" s="21"/>
      <c r="U292" s="21"/>
      <c r="V292" s="21"/>
      <c r="W292" s="21"/>
      <c r="X292" s="21">
        <v>0</v>
      </c>
      <c r="Y292" s="21">
        <v>0</v>
      </c>
      <c r="Z292" s="107" t="str">
        <f t="shared" si="18"/>
        <v/>
      </c>
      <c r="AA292" s="101" t="str">
        <f t="shared" si="19"/>
        <v/>
      </c>
      <c r="AB292" s="21"/>
      <c r="AC292" s="21"/>
      <c r="AD292" s="21"/>
      <c r="AE292" s="103"/>
      <c r="AF292" s="21"/>
      <c r="AG292" s="21"/>
      <c r="AH292" s="21"/>
      <c r="AI292" s="21"/>
      <c r="AK292" s="21"/>
      <c r="AY292" t="s">
        <v>14842</v>
      </c>
      <c r="AZ292" s="4" t="s">
        <v>14843</v>
      </c>
      <c r="BA292" s="4" t="s">
        <v>14844</v>
      </c>
      <c r="BB292" s="4" t="s">
        <v>14843</v>
      </c>
      <c r="BC292" s="4" t="s">
        <v>14844</v>
      </c>
      <c r="BD292" s="4" t="s">
        <v>14763</v>
      </c>
    </row>
    <row r="293" spans="1:56" x14ac:dyDescent="0.25">
      <c r="A293" s="21" t="e">
        <v>#N/A</v>
      </c>
      <c r="B293" s="21" t="e">
        <v>#N/A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/>
      <c r="M293" s="21"/>
      <c r="N293" s="21"/>
      <c r="O293" s="21"/>
      <c r="P293" s="21">
        <v>0</v>
      </c>
      <c r="Q293" s="21"/>
      <c r="R293" s="21"/>
      <c r="S293" s="21"/>
      <c r="T293" s="21"/>
      <c r="U293" s="21"/>
      <c r="V293" s="21"/>
      <c r="W293" s="21"/>
      <c r="X293" s="21">
        <v>0</v>
      </c>
      <c r="Y293" s="21">
        <v>0</v>
      </c>
      <c r="Z293" s="107" t="str">
        <f t="shared" si="18"/>
        <v/>
      </c>
      <c r="AA293" s="101" t="str">
        <f t="shared" si="19"/>
        <v/>
      </c>
      <c r="AB293" s="21"/>
      <c r="AC293" s="21"/>
      <c r="AD293" s="21"/>
      <c r="AE293" s="103"/>
      <c r="AF293" s="21"/>
      <c r="AG293" s="21"/>
      <c r="AH293" s="21"/>
      <c r="AI293" s="21"/>
      <c r="AK293" s="21"/>
      <c r="AY293" t="s">
        <v>14845</v>
      </c>
      <c r="AZ293" s="4" t="s">
        <v>14846</v>
      </c>
      <c r="BA293" s="4" t="s">
        <v>14847</v>
      </c>
      <c r="BB293" s="4" t="s">
        <v>14846</v>
      </c>
      <c r="BC293" s="4" t="s">
        <v>14847</v>
      </c>
      <c r="BD293" s="4" t="s">
        <v>14763</v>
      </c>
    </row>
    <row r="294" spans="1:56" x14ac:dyDescent="0.25">
      <c r="A294" s="21" t="e">
        <v>#N/A</v>
      </c>
      <c r="B294" s="21" t="e">
        <v>#N/A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/>
      <c r="M294" s="21"/>
      <c r="N294" s="21"/>
      <c r="O294" s="21"/>
      <c r="P294" s="21">
        <v>0</v>
      </c>
      <c r="Q294" s="21"/>
      <c r="R294" s="21"/>
      <c r="S294" s="21"/>
      <c r="T294" s="21"/>
      <c r="U294" s="21"/>
      <c r="V294" s="21"/>
      <c r="W294" s="21"/>
      <c r="X294" s="21">
        <v>0</v>
      </c>
      <c r="Y294" s="21">
        <v>0</v>
      </c>
      <c r="Z294" s="107" t="str">
        <f t="shared" si="18"/>
        <v/>
      </c>
      <c r="AA294" s="101" t="str">
        <f t="shared" si="19"/>
        <v/>
      </c>
      <c r="AB294" s="21"/>
      <c r="AC294" s="21"/>
      <c r="AD294" s="21"/>
      <c r="AE294" s="103"/>
      <c r="AF294" s="21"/>
      <c r="AG294" s="21"/>
      <c r="AH294" s="21"/>
      <c r="AI294" s="21"/>
      <c r="AK294" s="21"/>
      <c r="AY294" t="s">
        <v>14848</v>
      </c>
      <c r="AZ294" t="s">
        <v>14849</v>
      </c>
      <c r="BA294" t="s">
        <v>14850</v>
      </c>
      <c r="BB294" t="s">
        <v>14849</v>
      </c>
      <c r="BC294" t="s">
        <v>14851</v>
      </c>
      <c r="BD294" t="s">
        <v>14852</v>
      </c>
    </row>
    <row r="295" spans="1:56" x14ac:dyDescent="0.25">
      <c r="A295" s="21" t="e">
        <v>#N/A</v>
      </c>
      <c r="B295" s="21" t="e">
        <v>#N/A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/>
      <c r="M295" s="21"/>
      <c r="N295" s="21"/>
      <c r="O295" s="21"/>
      <c r="P295" s="21">
        <v>0</v>
      </c>
      <c r="Q295" s="21"/>
      <c r="R295" s="21"/>
      <c r="S295" s="21"/>
      <c r="T295" s="21"/>
      <c r="U295" s="21"/>
      <c r="V295" s="21"/>
      <c r="W295" s="21"/>
      <c r="X295" s="21">
        <v>0</v>
      </c>
      <c r="Y295" s="21">
        <v>0</v>
      </c>
      <c r="Z295" s="107" t="str">
        <f t="shared" si="18"/>
        <v/>
      </c>
      <c r="AA295" s="101" t="str">
        <f t="shared" si="19"/>
        <v/>
      </c>
      <c r="AB295" s="21"/>
      <c r="AC295" s="21"/>
      <c r="AD295" s="21"/>
      <c r="AE295" s="103"/>
      <c r="AF295" s="21"/>
      <c r="AG295" s="21"/>
      <c r="AH295" s="21"/>
      <c r="AI295" s="21"/>
      <c r="AK295" s="21"/>
      <c r="AY295" t="s">
        <v>14853</v>
      </c>
      <c r="AZ295" s="4" t="s">
        <v>14854</v>
      </c>
      <c r="BA295" s="4" t="s">
        <v>14855</v>
      </c>
      <c r="BB295" s="4" t="s">
        <v>14854</v>
      </c>
      <c r="BC295" s="4" t="s">
        <v>14855</v>
      </c>
      <c r="BD295" s="4" t="s">
        <v>14856</v>
      </c>
    </row>
    <row r="296" spans="1:56" x14ac:dyDescent="0.25">
      <c r="A296" s="21" t="e">
        <v>#N/A</v>
      </c>
      <c r="B296" s="21" t="e">
        <v>#N/A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/>
      <c r="M296" s="21"/>
      <c r="N296" s="21"/>
      <c r="O296" s="21"/>
      <c r="P296" s="21">
        <v>0</v>
      </c>
      <c r="Q296" s="21"/>
      <c r="R296" s="21"/>
      <c r="S296" s="21"/>
      <c r="T296" s="21"/>
      <c r="U296" s="21"/>
      <c r="V296" s="21"/>
      <c r="W296" s="21"/>
      <c r="X296" s="21">
        <v>0</v>
      </c>
      <c r="Y296" s="21">
        <v>0</v>
      </c>
      <c r="Z296" s="107" t="str">
        <f t="shared" si="18"/>
        <v/>
      </c>
      <c r="AA296" s="101" t="str">
        <f t="shared" si="19"/>
        <v/>
      </c>
      <c r="AB296" s="21"/>
      <c r="AC296" s="21"/>
      <c r="AD296" s="21"/>
      <c r="AE296" s="103"/>
      <c r="AF296" s="21"/>
      <c r="AG296" s="21"/>
      <c r="AH296" s="21"/>
      <c r="AI296" s="21"/>
      <c r="AK296" s="21"/>
      <c r="AY296" t="s">
        <v>14857</v>
      </c>
      <c r="AZ296" s="4" t="s">
        <v>14858</v>
      </c>
      <c r="BA296" s="4" t="s">
        <v>14859</v>
      </c>
      <c r="BB296" s="4" t="s">
        <v>14858</v>
      </c>
      <c r="BC296" s="4" t="s">
        <v>14859</v>
      </c>
      <c r="BD296" s="4" t="s">
        <v>14856</v>
      </c>
    </row>
    <row r="297" spans="1:56" x14ac:dyDescent="0.25">
      <c r="A297" s="21" t="e">
        <v>#N/A</v>
      </c>
      <c r="B297" s="21" t="e">
        <v>#N/A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/>
      <c r="M297" s="21"/>
      <c r="N297" s="21"/>
      <c r="O297" s="21"/>
      <c r="P297" s="21">
        <v>0</v>
      </c>
      <c r="Q297" s="21"/>
      <c r="R297" s="21"/>
      <c r="S297" s="21"/>
      <c r="T297" s="21"/>
      <c r="U297" s="21"/>
      <c r="V297" s="21"/>
      <c r="W297" s="21"/>
      <c r="X297" s="21">
        <v>0</v>
      </c>
      <c r="Y297" s="21">
        <v>0</v>
      </c>
      <c r="Z297" s="107" t="str">
        <f t="shared" si="18"/>
        <v/>
      </c>
      <c r="AA297" s="101" t="str">
        <f t="shared" si="19"/>
        <v/>
      </c>
      <c r="AB297" s="21"/>
      <c r="AC297" s="21"/>
      <c r="AD297" s="21"/>
      <c r="AE297" s="103"/>
      <c r="AF297" s="21"/>
      <c r="AG297" s="21"/>
      <c r="AH297" s="21"/>
      <c r="AI297" s="21"/>
      <c r="AK297" s="21"/>
      <c r="AY297" t="s">
        <v>14860</v>
      </c>
      <c r="AZ297" s="4" t="s">
        <v>14861</v>
      </c>
      <c r="BA297" s="4" t="s">
        <v>14862</v>
      </c>
      <c r="BB297" s="4" t="s">
        <v>14861</v>
      </c>
      <c r="BC297" s="4" t="s">
        <v>14862</v>
      </c>
      <c r="BD297" s="4" t="s">
        <v>14856</v>
      </c>
    </row>
    <row r="298" spans="1:56" x14ac:dyDescent="0.25">
      <c r="A298" s="21" t="e">
        <v>#N/A</v>
      </c>
      <c r="B298" s="21" t="e">
        <v>#N/A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/>
      <c r="M298" s="21"/>
      <c r="N298" s="21"/>
      <c r="O298" s="21"/>
      <c r="P298" s="21">
        <v>0</v>
      </c>
      <c r="Q298" s="21"/>
      <c r="R298" s="21"/>
      <c r="S298" s="21"/>
      <c r="T298" s="21"/>
      <c r="U298" s="21"/>
      <c r="V298" s="21"/>
      <c r="W298" s="21"/>
      <c r="X298" s="21">
        <v>0</v>
      </c>
      <c r="Y298" s="21">
        <v>0</v>
      </c>
      <c r="Z298" s="107" t="str">
        <f t="shared" si="18"/>
        <v/>
      </c>
      <c r="AA298" s="101" t="str">
        <f t="shared" si="19"/>
        <v/>
      </c>
      <c r="AB298" s="21"/>
      <c r="AC298" s="21"/>
      <c r="AD298" s="21"/>
      <c r="AE298" s="103"/>
      <c r="AF298" s="21"/>
      <c r="AG298" s="21"/>
      <c r="AH298" s="21"/>
      <c r="AI298" s="21"/>
      <c r="AK298" s="21"/>
      <c r="AY298" t="s">
        <v>14863</v>
      </c>
      <c r="AZ298" s="4" t="s">
        <v>14864</v>
      </c>
      <c r="BA298" s="4" t="s">
        <v>14865</v>
      </c>
      <c r="BB298" s="4" t="s">
        <v>14864</v>
      </c>
      <c r="BC298" s="4" t="s">
        <v>14865</v>
      </c>
      <c r="BD298" s="4" t="s">
        <v>14856</v>
      </c>
    </row>
    <row r="299" spans="1:56" x14ac:dyDescent="0.25">
      <c r="A299" s="21" t="e">
        <v>#N/A</v>
      </c>
      <c r="B299" s="21" t="e">
        <v>#N/A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/>
      <c r="M299" s="21"/>
      <c r="N299" s="21"/>
      <c r="O299" s="21"/>
      <c r="P299" s="21">
        <v>0</v>
      </c>
      <c r="Q299" s="21"/>
      <c r="R299" s="21"/>
      <c r="S299" s="21"/>
      <c r="T299" s="21"/>
      <c r="U299" s="21"/>
      <c r="V299" s="21"/>
      <c r="W299" s="21"/>
      <c r="X299" s="21">
        <v>0</v>
      </c>
      <c r="Y299" s="21">
        <v>0</v>
      </c>
      <c r="Z299" s="107" t="str">
        <f t="shared" si="18"/>
        <v/>
      </c>
      <c r="AA299" s="101" t="str">
        <f t="shared" si="19"/>
        <v/>
      </c>
      <c r="AB299" s="21"/>
      <c r="AC299" s="21"/>
      <c r="AD299" s="21"/>
      <c r="AE299" s="103"/>
      <c r="AF299" s="21"/>
      <c r="AG299" s="21"/>
      <c r="AH299" s="21"/>
      <c r="AI299" s="21"/>
      <c r="AK299" s="21"/>
      <c r="AY299" t="s">
        <v>14866</v>
      </c>
      <c r="AZ299" s="4" t="s">
        <v>14867</v>
      </c>
      <c r="BA299" s="4" t="s">
        <v>14868</v>
      </c>
      <c r="BB299" s="4" t="s">
        <v>14867</v>
      </c>
      <c r="BC299" s="4" t="s">
        <v>14868</v>
      </c>
      <c r="BD299" s="4" t="s">
        <v>14856</v>
      </c>
    </row>
    <row r="300" spans="1:56" x14ac:dyDescent="0.25">
      <c r="A300" s="21" t="e">
        <v>#N/A</v>
      </c>
      <c r="B300" s="21" t="e">
        <v>#N/A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/>
      <c r="M300" s="21"/>
      <c r="N300" s="21"/>
      <c r="O300" s="21"/>
      <c r="P300" s="21">
        <v>0</v>
      </c>
      <c r="Q300" s="21"/>
      <c r="R300" s="21"/>
      <c r="S300" s="21"/>
      <c r="T300" s="21"/>
      <c r="U300" s="21"/>
      <c r="V300" s="21"/>
      <c r="W300" s="21"/>
      <c r="X300" s="21">
        <v>0</v>
      </c>
      <c r="Y300" s="21">
        <v>0</v>
      </c>
      <c r="Z300" s="107" t="str">
        <f t="shared" si="18"/>
        <v/>
      </c>
      <c r="AA300" s="101" t="str">
        <f t="shared" si="19"/>
        <v/>
      </c>
      <c r="AB300" s="21"/>
      <c r="AC300" s="21"/>
      <c r="AD300" s="21"/>
      <c r="AE300" s="103"/>
      <c r="AF300" s="21"/>
      <c r="AG300" s="21"/>
      <c r="AH300" s="21"/>
      <c r="AI300" s="21"/>
      <c r="AK300" s="21"/>
      <c r="AY300" t="s">
        <v>14869</v>
      </c>
      <c r="AZ300" s="4" t="s">
        <v>14870</v>
      </c>
      <c r="BA300" s="4" t="s">
        <v>14871</v>
      </c>
      <c r="BB300" s="4" t="s">
        <v>14870</v>
      </c>
      <c r="BC300" s="4" t="s">
        <v>14871</v>
      </c>
      <c r="BD300" s="4" t="s">
        <v>14856</v>
      </c>
    </row>
    <row r="301" spans="1:56" x14ac:dyDescent="0.25">
      <c r="A301" s="21" t="e">
        <v>#N/A</v>
      </c>
      <c r="B301" s="21" t="e">
        <v>#N/A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/>
      <c r="M301" s="21"/>
      <c r="N301" s="21"/>
      <c r="O301" s="21"/>
      <c r="P301" s="21">
        <v>0</v>
      </c>
      <c r="Q301" s="21"/>
      <c r="R301" s="21"/>
      <c r="S301" s="21"/>
      <c r="T301" s="21"/>
      <c r="U301" s="21"/>
      <c r="V301" s="21"/>
      <c r="W301" s="21"/>
      <c r="X301" s="21">
        <v>0</v>
      </c>
      <c r="Y301" s="21">
        <v>0</v>
      </c>
      <c r="Z301" s="107" t="str">
        <f t="shared" si="18"/>
        <v/>
      </c>
      <c r="AA301" s="101" t="str">
        <f t="shared" si="19"/>
        <v/>
      </c>
      <c r="AB301" s="21"/>
      <c r="AC301" s="21"/>
      <c r="AD301" s="21"/>
      <c r="AE301" s="103"/>
      <c r="AF301" s="21"/>
      <c r="AG301" s="21"/>
      <c r="AH301" s="21"/>
      <c r="AI301" s="21"/>
      <c r="AK301" s="21"/>
      <c r="AY301" t="s">
        <v>14872</v>
      </c>
      <c r="AZ301" s="4" t="s">
        <v>14873</v>
      </c>
      <c r="BA301" s="4" t="s">
        <v>14874</v>
      </c>
      <c r="BB301" s="4" t="s">
        <v>14873</v>
      </c>
      <c r="BC301" s="4" t="s">
        <v>14874</v>
      </c>
      <c r="BD301" s="4" t="s">
        <v>14856</v>
      </c>
    </row>
    <row r="302" spans="1:56" x14ac:dyDescent="0.25">
      <c r="A302" s="21" t="e">
        <v>#N/A</v>
      </c>
      <c r="B302" s="21" t="e">
        <v>#N/A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/>
      <c r="M302" s="21"/>
      <c r="N302" s="21"/>
      <c r="O302" s="21"/>
      <c r="P302" s="21">
        <v>0</v>
      </c>
      <c r="Q302" s="21"/>
      <c r="R302" s="21"/>
      <c r="S302" s="21"/>
      <c r="T302" s="21"/>
      <c r="U302" s="21"/>
      <c r="V302" s="21"/>
      <c r="W302" s="21"/>
      <c r="X302" s="21">
        <v>0</v>
      </c>
      <c r="Y302" s="21">
        <v>0</v>
      </c>
      <c r="Z302" s="107" t="str">
        <f t="shared" si="18"/>
        <v/>
      </c>
      <c r="AA302" s="101" t="str">
        <f t="shared" si="19"/>
        <v/>
      </c>
      <c r="AB302" s="21"/>
      <c r="AC302" s="21"/>
      <c r="AD302" s="21"/>
      <c r="AE302" s="103"/>
      <c r="AF302" s="21"/>
      <c r="AG302" s="21"/>
      <c r="AH302" s="21"/>
      <c r="AI302" s="21"/>
      <c r="AK302" s="21"/>
      <c r="AY302" t="s">
        <v>14875</v>
      </c>
      <c r="AZ302" s="4" t="s">
        <v>14876</v>
      </c>
      <c r="BA302" s="4" t="s">
        <v>14877</v>
      </c>
      <c r="BB302" s="4" t="s">
        <v>14876</v>
      </c>
      <c r="BC302" s="4" t="s">
        <v>14877</v>
      </c>
      <c r="BD302" s="4" t="s">
        <v>14856</v>
      </c>
    </row>
    <row r="303" spans="1:56" x14ac:dyDescent="0.25">
      <c r="A303" s="21" t="e">
        <v>#N/A</v>
      </c>
      <c r="B303" s="21" t="e">
        <v>#N/A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/>
      <c r="M303" s="21"/>
      <c r="N303" s="21"/>
      <c r="O303" s="21"/>
      <c r="P303" s="21">
        <v>0</v>
      </c>
      <c r="Q303" s="21"/>
      <c r="R303" s="21"/>
      <c r="S303" s="21"/>
      <c r="T303" s="21"/>
      <c r="U303" s="21"/>
      <c r="V303" s="21"/>
      <c r="W303" s="21"/>
      <c r="X303" s="21">
        <v>0</v>
      </c>
      <c r="Y303" s="21">
        <v>0</v>
      </c>
      <c r="Z303" s="107" t="str">
        <f t="shared" si="18"/>
        <v/>
      </c>
      <c r="AA303" s="101" t="str">
        <f t="shared" si="19"/>
        <v/>
      </c>
      <c r="AB303" s="21"/>
      <c r="AC303" s="21"/>
      <c r="AD303" s="21"/>
      <c r="AE303" s="103"/>
      <c r="AF303" s="21"/>
      <c r="AG303" s="21"/>
      <c r="AH303" s="21"/>
      <c r="AI303" s="21"/>
      <c r="AK303" s="21"/>
      <c r="AY303" t="s">
        <v>14878</v>
      </c>
      <c r="AZ303" s="4" t="s">
        <v>14879</v>
      </c>
      <c r="BA303" s="4" t="s">
        <v>14880</v>
      </c>
      <c r="BB303" s="4" t="s">
        <v>14879</v>
      </c>
      <c r="BC303" s="4" t="s">
        <v>14880</v>
      </c>
      <c r="BD303" s="4" t="s">
        <v>14856</v>
      </c>
    </row>
    <row r="304" spans="1:56" x14ac:dyDescent="0.25">
      <c r="A304" s="21" t="e">
        <v>#N/A</v>
      </c>
      <c r="B304" s="21" t="e">
        <v>#N/A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/>
      <c r="M304" s="21"/>
      <c r="N304" s="21"/>
      <c r="O304" s="21"/>
      <c r="P304" s="21">
        <v>0</v>
      </c>
      <c r="Q304" s="21"/>
      <c r="R304" s="21"/>
      <c r="S304" s="21"/>
      <c r="T304" s="21"/>
      <c r="U304" s="21"/>
      <c r="V304" s="21"/>
      <c r="W304" s="21"/>
      <c r="X304" s="21">
        <v>0</v>
      </c>
      <c r="Y304" s="21">
        <v>0</v>
      </c>
      <c r="Z304" s="107" t="str">
        <f t="shared" si="18"/>
        <v/>
      </c>
      <c r="AA304" s="101" t="str">
        <f t="shared" si="19"/>
        <v/>
      </c>
      <c r="AB304" s="21"/>
      <c r="AC304" s="21"/>
      <c r="AD304" s="21"/>
      <c r="AE304" s="103"/>
      <c r="AF304" s="21"/>
      <c r="AG304" s="21"/>
      <c r="AH304" s="21"/>
      <c r="AI304" s="21"/>
      <c r="AK304" s="21"/>
      <c r="AY304" t="s">
        <v>14881</v>
      </c>
      <c r="AZ304" s="4" t="s">
        <v>14882</v>
      </c>
      <c r="BA304" s="4" t="s">
        <v>14883</v>
      </c>
      <c r="BB304" s="4" t="s">
        <v>14882</v>
      </c>
      <c r="BC304" s="4" t="s">
        <v>14883</v>
      </c>
      <c r="BD304" s="4" t="s">
        <v>14856</v>
      </c>
    </row>
    <row r="305" spans="1:56" x14ac:dyDescent="0.25">
      <c r="A305" s="21" t="e">
        <v>#N/A</v>
      </c>
      <c r="B305" s="21" t="e">
        <v>#N/A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/>
      <c r="M305" s="21"/>
      <c r="N305" s="21"/>
      <c r="O305" s="21"/>
      <c r="P305" s="21">
        <v>0</v>
      </c>
      <c r="Q305" s="21"/>
      <c r="R305" s="21"/>
      <c r="S305" s="21"/>
      <c r="T305" s="21"/>
      <c r="U305" s="21"/>
      <c r="V305" s="21"/>
      <c r="W305" s="21"/>
      <c r="X305" s="21">
        <v>0</v>
      </c>
      <c r="Y305" s="21">
        <v>0</v>
      </c>
      <c r="Z305" s="107" t="str">
        <f t="shared" si="18"/>
        <v/>
      </c>
      <c r="AA305" s="101" t="str">
        <f t="shared" si="19"/>
        <v/>
      </c>
      <c r="AB305" s="21"/>
      <c r="AC305" s="21"/>
      <c r="AD305" s="21"/>
      <c r="AE305" s="103"/>
      <c r="AF305" s="21"/>
      <c r="AG305" s="21"/>
      <c r="AH305" s="21"/>
      <c r="AI305" s="21"/>
      <c r="AK305" s="21"/>
      <c r="AY305" t="s">
        <v>14884</v>
      </c>
      <c r="AZ305" s="4" t="s">
        <v>14885</v>
      </c>
      <c r="BA305" s="4" t="s">
        <v>14886</v>
      </c>
      <c r="BB305" s="4" t="s">
        <v>14885</v>
      </c>
      <c r="BC305" s="4" t="s">
        <v>14886</v>
      </c>
      <c r="BD305" s="4" t="s">
        <v>14856</v>
      </c>
    </row>
    <row r="306" spans="1:56" x14ac:dyDescent="0.25">
      <c r="A306" s="21" t="e">
        <v>#N/A</v>
      </c>
      <c r="B306" s="21" t="e">
        <v>#N/A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/>
      <c r="M306" s="21"/>
      <c r="N306" s="21"/>
      <c r="O306" s="21"/>
      <c r="P306" s="21">
        <v>0</v>
      </c>
      <c r="Q306" s="21"/>
      <c r="R306" s="21"/>
      <c r="S306" s="21"/>
      <c r="T306" s="21"/>
      <c r="U306" s="21"/>
      <c r="V306" s="21"/>
      <c r="W306" s="21"/>
      <c r="X306" s="21">
        <v>0</v>
      </c>
      <c r="Y306" s="21">
        <v>0</v>
      </c>
      <c r="Z306" s="107" t="str">
        <f t="shared" si="18"/>
        <v/>
      </c>
      <c r="AA306" s="101" t="str">
        <f t="shared" si="19"/>
        <v/>
      </c>
      <c r="AB306" s="21"/>
      <c r="AC306" s="21"/>
      <c r="AD306" s="21"/>
      <c r="AE306" s="103"/>
      <c r="AF306" s="21"/>
      <c r="AG306" s="21"/>
      <c r="AH306" s="21"/>
      <c r="AI306" s="21"/>
      <c r="AK306" s="21"/>
      <c r="AY306" t="s">
        <v>14887</v>
      </c>
      <c r="AZ306" s="4" t="s">
        <v>14888</v>
      </c>
      <c r="BA306" s="4" t="s">
        <v>14889</v>
      </c>
      <c r="BB306" s="4" t="s">
        <v>14888</v>
      </c>
      <c r="BC306" s="4" t="s">
        <v>14889</v>
      </c>
      <c r="BD306" s="4" t="s">
        <v>14856</v>
      </c>
    </row>
    <row r="307" spans="1:56" x14ac:dyDescent="0.25">
      <c r="A307" s="21" t="e">
        <v>#N/A</v>
      </c>
      <c r="B307" s="21" t="e">
        <v>#N/A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/>
      <c r="M307" s="21"/>
      <c r="N307" s="21"/>
      <c r="O307" s="21"/>
      <c r="P307" s="21">
        <v>0</v>
      </c>
      <c r="Q307" s="21"/>
      <c r="R307" s="21"/>
      <c r="S307" s="21"/>
      <c r="T307" s="21"/>
      <c r="U307" s="21"/>
      <c r="V307" s="21"/>
      <c r="W307" s="21"/>
      <c r="X307" s="21">
        <v>0</v>
      </c>
      <c r="Y307" s="21">
        <v>0</v>
      </c>
      <c r="Z307" s="107" t="str">
        <f t="shared" si="18"/>
        <v/>
      </c>
      <c r="AA307" s="101" t="str">
        <f t="shared" si="19"/>
        <v/>
      </c>
      <c r="AB307" s="21"/>
      <c r="AC307" s="21"/>
      <c r="AD307" s="21"/>
      <c r="AE307" s="103"/>
      <c r="AF307" s="21"/>
      <c r="AG307" s="21"/>
      <c r="AH307" s="21"/>
      <c r="AI307" s="21"/>
      <c r="AK307" s="21"/>
      <c r="AY307" t="s">
        <v>14890</v>
      </c>
      <c r="AZ307" s="4" t="s">
        <v>14891</v>
      </c>
      <c r="BA307" s="4" t="s">
        <v>14892</v>
      </c>
      <c r="BB307" s="4" t="s">
        <v>14891</v>
      </c>
      <c r="BC307" s="4" t="s">
        <v>14892</v>
      </c>
      <c r="BD307" s="4" t="s">
        <v>14856</v>
      </c>
    </row>
    <row r="308" spans="1:56" x14ac:dyDescent="0.25">
      <c r="A308" s="21" t="e">
        <v>#N/A</v>
      </c>
      <c r="B308" s="21" t="e">
        <v>#N/A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/>
      <c r="M308" s="21"/>
      <c r="N308" s="21"/>
      <c r="O308" s="21"/>
      <c r="P308" s="21">
        <v>0</v>
      </c>
      <c r="Q308" s="21"/>
      <c r="R308" s="21"/>
      <c r="S308" s="21"/>
      <c r="T308" s="21"/>
      <c r="U308" s="21"/>
      <c r="V308" s="21"/>
      <c r="W308" s="21"/>
      <c r="X308" s="21">
        <v>0</v>
      </c>
      <c r="Y308" s="21">
        <v>0</v>
      </c>
      <c r="Z308" s="107" t="str">
        <f t="shared" si="18"/>
        <v/>
      </c>
      <c r="AA308" s="101" t="str">
        <f t="shared" si="19"/>
        <v/>
      </c>
      <c r="AB308" s="21"/>
      <c r="AC308" s="21"/>
      <c r="AD308" s="21"/>
      <c r="AE308" s="103"/>
      <c r="AF308" s="21"/>
      <c r="AG308" s="21"/>
      <c r="AH308" s="21"/>
      <c r="AI308" s="21"/>
      <c r="AK308" s="21"/>
      <c r="AY308" t="s">
        <v>14893</v>
      </c>
      <c r="AZ308" s="4" t="s">
        <v>14894</v>
      </c>
      <c r="BA308" s="4" t="s">
        <v>14895</v>
      </c>
      <c r="BB308" s="4" t="s">
        <v>14894</v>
      </c>
      <c r="BC308" s="4" t="s">
        <v>14895</v>
      </c>
      <c r="BD308" s="4" t="s">
        <v>14856</v>
      </c>
    </row>
    <row r="309" spans="1:56" x14ac:dyDescent="0.25">
      <c r="A309" s="21" t="e">
        <v>#N/A</v>
      </c>
      <c r="B309" s="21" t="e">
        <v>#N/A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/>
      <c r="M309" s="21"/>
      <c r="N309" s="21"/>
      <c r="O309" s="21"/>
      <c r="P309" s="21">
        <v>0</v>
      </c>
      <c r="Q309" s="21"/>
      <c r="R309" s="21"/>
      <c r="S309" s="21"/>
      <c r="T309" s="21"/>
      <c r="U309" s="21"/>
      <c r="V309" s="21"/>
      <c r="W309" s="21"/>
      <c r="X309" s="21">
        <v>0</v>
      </c>
      <c r="Y309" s="21">
        <v>0</v>
      </c>
      <c r="Z309" s="107" t="str">
        <f t="shared" si="18"/>
        <v/>
      </c>
      <c r="AA309" s="101" t="str">
        <f t="shared" si="19"/>
        <v/>
      </c>
      <c r="AB309" s="21"/>
      <c r="AC309" s="21"/>
      <c r="AD309" s="21"/>
      <c r="AE309" s="103"/>
      <c r="AF309" s="21"/>
      <c r="AG309" s="21"/>
      <c r="AH309" s="21"/>
      <c r="AI309" s="21"/>
      <c r="AK309" s="21"/>
      <c r="AY309" t="s">
        <v>14896</v>
      </c>
      <c r="AZ309" s="4" t="s">
        <v>14897</v>
      </c>
      <c r="BA309" s="4" t="s">
        <v>14898</v>
      </c>
      <c r="BB309" s="4" t="s">
        <v>14897</v>
      </c>
      <c r="BC309" s="4" t="s">
        <v>14898</v>
      </c>
      <c r="BD309" s="4" t="s">
        <v>14856</v>
      </c>
    </row>
    <row r="310" spans="1:56" x14ac:dyDescent="0.25">
      <c r="A310" s="21" t="e">
        <v>#N/A</v>
      </c>
      <c r="B310" s="21" t="e">
        <v>#N/A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/>
      <c r="M310" s="21"/>
      <c r="N310" s="21"/>
      <c r="O310" s="21"/>
      <c r="P310" s="21">
        <v>0</v>
      </c>
      <c r="Q310" s="21"/>
      <c r="R310" s="21"/>
      <c r="S310" s="21"/>
      <c r="T310" s="21"/>
      <c r="U310" s="21"/>
      <c r="V310" s="21"/>
      <c r="W310" s="21"/>
      <c r="X310" s="21">
        <v>0</v>
      </c>
      <c r="Y310" s="21">
        <v>0</v>
      </c>
      <c r="Z310" s="107" t="str">
        <f t="shared" ref="Z310:Z373" si="20">IFERROR(SUM(M310/L310),"")</f>
        <v/>
      </c>
      <c r="AA310" s="101" t="str">
        <f t="shared" ref="AA310:AA373" si="21">IFERROR(SUM(O310/N310),"")</f>
        <v/>
      </c>
      <c r="AB310" s="21"/>
      <c r="AC310" s="21"/>
      <c r="AD310" s="21"/>
      <c r="AE310" s="103"/>
      <c r="AF310" s="21"/>
      <c r="AG310" s="21"/>
      <c r="AH310" s="21"/>
      <c r="AI310" s="21"/>
      <c r="AK310" s="21"/>
      <c r="AY310" t="s">
        <v>14899</v>
      </c>
      <c r="AZ310" s="4" t="s">
        <v>14900</v>
      </c>
      <c r="BA310" s="4" t="s">
        <v>14901</v>
      </c>
      <c r="BB310" s="4" t="s">
        <v>14900</v>
      </c>
      <c r="BC310" s="4" t="s">
        <v>14901</v>
      </c>
      <c r="BD310" s="4" t="s">
        <v>14856</v>
      </c>
    </row>
    <row r="311" spans="1:56" x14ac:dyDescent="0.25">
      <c r="A311" s="21" t="e">
        <v>#N/A</v>
      </c>
      <c r="B311" s="21" t="e">
        <v>#N/A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/>
      <c r="M311" s="21"/>
      <c r="N311" s="21"/>
      <c r="O311" s="21"/>
      <c r="P311" s="21">
        <v>0</v>
      </c>
      <c r="Q311" s="21"/>
      <c r="R311" s="21"/>
      <c r="S311" s="21"/>
      <c r="T311" s="21"/>
      <c r="U311" s="21"/>
      <c r="V311" s="21"/>
      <c r="W311" s="21"/>
      <c r="X311" s="21">
        <v>0</v>
      </c>
      <c r="Y311" s="21">
        <v>0</v>
      </c>
      <c r="Z311" s="107" t="str">
        <f t="shared" si="20"/>
        <v/>
      </c>
      <c r="AA311" s="101" t="str">
        <f t="shared" si="21"/>
        <v/>
      </c>
      <c r="AB311" s="21"/>
      <c r="AC311" s="21"/>
      <c r="AD311" s="21"/>
      <c r="AE311" s="103"/>
      <c r="AF311" s="21"/>
      <c r="AG311" s="21"/>
      <c r="AH311" s="21"/>
      <c r="AI311" s="21"/>
      <c r="AK311" s="21"/>
      <c r="AY311" t="s">
        <v>14902</v>
      </c>
      <c r="AZ311" s="4" t="s">
        <v>14903</v>
      </c>
      <c r="BA311" s="4" t="s">
        <v>14904</v>
      </c>
      <c r="BB311" s="4" t="s">
        <v>14903</v>
      </c>
      <c r="BC311" s="4" t="s">
        <v>14904</v>
      </c>
      <c r="BD311" s="4" t="s">
        <v>14856</v>
      </c>
    </row>
    <row r="312" spans="1:56" x14ac:dyDescent="0.25">
      <c r="A312" s="21" t="e">
        <v>#N/A</v>
      </c>
      <c r="B312" s="21" t="e">
        <v>#N/A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/>
      <c r="M312" s="21"/>
      <c r="N312" s="21"/>
      <c r="O312" s="21"/>
      <c r="P312" s="21">
        <v>0</v>
      </c>
      <c r="Q312" s="21"/>
      <c r="R312" s="21"/>
      <c r="S312" s="21"/>
      <c r="T312" s="21"/>
      <c r="U312" s="21"/>
      <c r="V312" s="21"/>
      <c r="W312" s="21"/>
      <c r="X312" s="21">
        <v>0</v>
      </c>
      <c r="Y312" s="21">
        <v>0</v>
      </c>
      <c r="Z312" s="107" t="str">
        <f t="shared" si="20"/>
        <v/>
      </c>
      <c r="AA312" s="101" t="str">
        <f t="shared" si="21"/>
        <v/>
      </c>
      <c r="AB312" s="21"/>
      <c r="AC312" s="21"/>
      <c r="AD312" s="21"/>
      <c r="AE312" s="103"/>
      <c r="AF312" s="21"/>
      <c r="AG312" s="21"/>
      <c r="AH312" s="21"/>
      <c r="AI312" s="21"/>
      <c r="AK312" s="21"/>
      <c r="AY312" t="s">
        <v>14905</v>
      </c>
      <c r="AZ312" s="4" t="s">
        <v>14906</v>
      </c>
      <c r="BA312" s="4" t="s">
        <v>14907</v>
      </c>
      <c r="BB312" s="4" t="s">
        <v>14906</v>
      </c>
      <c r="BC312" s="4" t="s">
        <v>14907</v>
      </c>
      <c r="BD312" s="4" t="s">
        <v>14856</v>
      </c>
    </row>
    <row r="313" spans="1:56" x14ac:dyDescent="0.25">
      <c r="A313" s="21" t="e">
        <v>#N/A</v>
      </c>
      <c r="B313" s="21" t="e">
        <v>#N/A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/>
      <c r="M313" s="21"/>
      <c r="N313" s="21"/>
      <c r="O313" s="21"/>
      <c r="P313" s="21">
        <v>0</v>
      </c>
      <c r="Q313" s="21"/>
      <c r="R313" s="21"/>
      <c r="S313" s="21"/>
      <c r="T313" s="21"/>
      <c r="U313" s="21"/>
      <c r="V313" s="21"/>
      <c r="W313" s="21"/>
      <c r="X313" s="21">
        <v>0</v>
      </c>
      <c r="Y313" s="21">
        <v>0</v>
      </c>
      <c r="Z313" s="107" t="str">
        <f t="shared" si="20"/>
        <v/>
      </c>
      <c r="AA313" s="101" t="str">
        <f t="shared" si="21"/>
        <v/>
      </c>
      <c r="AB313" s="21"/>
      <c r="AC313" s="21"/>
      <c r="AD313" s="21"/>
      <c r="AE313" s="103"/>
      <c r="AF313" s="21"/>
      <c r="AG313" s="21"/>
      <c r="AH313" s="21"/>
      <c r="AI313" s="21"/>
      <c r="AK313" s="21"/>
      <c r="AY313" t="s">
        <v>14908</v>
      </c>
      <c r="AZ313" s="4" t="s">
        <v>14909</v>
      </c>
      <c r="BA313" s="4" t="s">
        <v>14910</v>
      </c>
      <c r="BB313" s="4" t="s">
        <v>14909</v>
      </c>
      <c r="BC313" s="4" t="s">
        <v>14910</v>
      </c>
      <c r="BD313" s="4" t="s">
        <v>14856</v>
      </c>
    </row>
    <row r="314" spans="1:56" x14ac:dyDescent="0.25">
      <c r="A314" s="21" t="e">
        <v>#N/A</v>
      </c>
      <c r="B314" s="21" t="e">
        <v>#N/A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/>
      <c r="M314" s="21"/>
      <c r="N314" s="21"/>
      <c r="O314" s="21"/>
      <c r="P314" s="21">
        <v>0</v>
      </c>
      <c r="Q314" s="21"/>
      <c r="R314" s="21"/>
      <c r="S314" s="21"/>
      <c r="T314" s="21"/>
      <c r="U314" s="21"/>
      <c r="V314" s="21"/>
      <c r="W314" s="21"/>
      <c r="X314" s="21">
        <v>0</v>
      </c>
      <c r="Y314" s="21">
        <v>0</v>
      </c>
      <c r="Z314" s="107" t="str">
        <f t="shared" si="20"/>
        <v/>
      </c>
      <c r="AA314" s="101" t="str">
        <f t="shared" si="21"/>
        <v/>
      </c>
      <c r="AB314" s="21"/>
      <c r="AC314" s="21"/>
      <c r="AD314" s="21"/>
      <c r="AE314" s="103"/>
      <c r="AF314" s="21"/>
      <c r="AG314" s="21"/>
      <c r="AH314" s="21"/>
      <c r="AI314" s="21"/>
      <c r="AK314" s="21"/>
      <c r="AY314" t="s">
        <v>14911</v>
      </c>
      <c r="AZ314" s="4" t="s">
        <v>14912</v>
      </c>
      <c r="BA314" s="4" t="s">
        <v>14913</v>
      </c>
      <c r="BB314" s="4" t="s">
        <v>14912</v>
      </c>
      <c r="BC314" s="4" t="s">
        <v>14913</v>
      </c>
      <c r="BD314" s="4" t="s">
        <v>14914</v>
      </c>
    </row>
    <row r="315" spans="1:56" x14ac:dyDescent="0.25">
      <c r="A315" s="21" t="e">
        <v>#N/A</v>
      </c>
      <c r="B315" s="21" t="e">
        <v>#N/A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/>
      <c r="M315" s="21"/>
      <c r="N315" s="21"/>
      <c r="O315" s="21"/>
      <c r="P315" s="21">
        <v>0</v>
      </c>
      <c r="Q315" s="21"/>
      <c r="R315" s="21"/>
      <c r="S315" s="21"/>
      <c r="T315" s="21"/>
      <c r="U315" s="21"/>
      <c r="V315" s="21"/>
      <c r="W315" s="21"/>
      <c r="X315" s="21">
        <v>0</v>
      </c>
      <c r="Y315" s="21">
        <v>0</v>
      </c>
      <c r="Z315" s="107" t="str">
        <f t="shared" si="20"/>
        <v/>
      </c>
      <c r="AA315" s="101" t="str">
        <f t="shared" si="21"/>
        <v/>
      </c>
      <c r="AB315" s="21"/>
      <c r="AC315" s="21"/>
      <c r="AD315" s="21"/>
      <c r="AE315" s="103"/>
      <c r="AF315" s="21"/>
      <c r="AG315" s="21"/>
      <c r="AH315" s="21"/>
      <c r="AI315" s="21"/>
      <c r="AK315" s="21"/>
      <c r="AY315" t="s">
        <v>14915</v>
      </c>
      <c r="AZ315" s="4" t="s">
        <v>14916</v>
      </c>
      <c r="BA315" s="4" t="s">
        <v>14917</v>
      </c>
      <c r="BB315" s="4" t="s">
        <v>14916</v>
      </c>
      <c r="BC315" s="4" t="s">
        <v>14918</v>
      </c>
      <c r="BD315" s="4" t="s">
        <v>14914</v>
      </c>
    </row>
    <row r="316" spans="1:56" x14ac:dyDescent="0.25">
      <c r="A316" s="21" t="e">
        <v>#N/A</v>
      </c>
      <c r="B316" s="21" t="e">
        <v>#N/A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/>
      <c r="M316" s="21"/>
      <c r="N316" s="21"/>
      <c r="O316" s="21"/>
      <c r="P316" s="21">
        <v>0</v>
      </c>
      <c r="Q316" s="21"/>
      <c r="R316" s="21"/>
      <c r="S316" s="21"/>
      <c r="T316" s="21"/>
      <c r="U316" s="21"/>
      <c r="V316" s="21"/>
      <c r="W316" s="21"/>
      <c r="X316" s="21">
        <v>0</v>
      </c>
      <c r="Y316" s="21">
        <v>0</v>
      </c>
      <c r="Z316" s="107" t="str">
        <f t="shared" si="20"/>
        <v/>
      </c>
      <c r="AA316" s="101" t="str">
        <f t="shared" si="21"/>
        <v/>
      </c>
      <c r="AB316" s="21"/>
      <c r="AC316" s="21"/>
      <c r="AD316" s="21"/>
      <c r="AE316" s="103"/>
      <c r="AF316" s="21"/>
      <c r="AG316" s="21"/>
      <c r="AH316" s="21"/>
      <c r="AI316" s="21"/>
      <c r="AK316" s="21"/>
      <c r="AY316" t="s">
        <v>14919</v>
      </c>
      <c r="AZ316" s="4" t="s">
        <v>14920</v>
      </c>
      <c r="BA316" s="4" t="s">
        <v>14921</v>
      </c>
      <c r="BB316" s="4" t="s">
        <v>14920</v>
      </c>
      <c r="BC316" s="4" t="s">
        <v>14922</v>
      </c>
      <c r="BD316" s="4" t="s">
        <v>14914</v>
      </c>
    </row>
    <row r="317" spans="1:56" x14ac:dyDescent="0.25">
      <c r="A317" s="21" t="e">
        <v>#N/A</v>
      </c>
      <c r="B317" s="21" t="e">
        <v>#N/A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/>
      <c r="M317" s="21"/>
      <c r="N317" s="21"/>
      <c r="O317" s="21"/>
      <c r="P317" s="21">
        <v>0</v>
      </c>
      <c r="Q317" s="21"/>
      <c r="R317" s="21"/>
      <c r="S317" s="21"/>
      <c r="T317" s="21"/>
      <c r="U317" s="21"/>
      <c r="V317" s="21"/>
      <c r="W317" s="21"/>
      <c r="X317" s="21">
        <v>0</v>
      </c>
      <c r="Y317" s="21">
        <v>0</v>
      </c>
      <c r="Z317" s="107" t="str">
        <f t="shared" si="20"/>
        <v/>
      </c>
      <c r="AA317" s="101" t="str">
        <f t="shared" si="21"/>
        <v/>
      </c>
      <c r="AB317" s="21"/>
      <c r="AC317" s="21"/>
      <c r="AD317" s="21"/>
      <c r="AE317" s="103"/>
      <c r="AF317" s="21"/>
      <c r="AG317" s="21"/>
      <c r="AH317" s="21"/>
      <c r="AI317" s="21"/>
      <c r="AK317" s="21"/>
      <c r="AY317" t="s">
        <v>14923</v>
      </c>
      <c r="AZ317" s="4" t="s">
        <v>14924</v>
      </c>
      <c r="BA317" s="4" t="s">
        <v>14925</v>
      </c>
      <c r="BB317" s="4" t="s">
        <v>14924</v>
      </c>
      <c r="BC317" s="4" t="s">
        <v>14926</v>
      </c>
      <c r="BD317" s="4" t="s">
        <v>14914</v>
      </c>
    </row>
    <row r="318" spans="1:56" x14ac:dyDescent="0.25">
      <c r="A318" s="21" t="e">
        <v>#N/A</v>
      </c>
      <c r="B318" s="21" t="e">
        <v>#N/A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/>
      <c r="M318" s="21"/>
      <c r="N318" s="21"/>
      <c r="O318" s="21"/>
      <c r="P318" s="21">
        <v>0</v>
      </c>
      <c r="Q318" s="21"/>
      <c r="R318" s="21"/>
      <c r="S318" s="21"/>
      <c r="T318" s="21"/>
      <c r="U318" s="21"/>
      <c r="V318" s="21"/>
      <c r="W318" s="21"/>
      <c r="X318" s="21">
        <v>0</v>
      </c>
      <c r="Y318" s="21">
        <v>0</v>
      </c>
      <c r="Z318" s="107" t="str">
        <f t="shared" si="20"/>
        <v/>
      </c>
      <c r="AA318" s="101" t="str">
        <f t="shared" si="21"/>
        <v/>
      </c>
      <c r="AB318" s="21"/>
      <c r="AC318" s="21"/>
      <c r="AD318" s="21"/>
      <c r="AE318" s="103"/>
      <c r="AF318" s="21"/>
      <c r="AG318" s="21"/>
      <c r="AH318" s="21"/>
      <c r="AI318" s="21"/>
      <c r="AK318" s="21"/>
      <c r="AY318" t="s">
        <v>14927</v>
      </c>
      <c r="AZ318" s="4" t="s">
        <v>14928</v>
      </c>
      <c r="BA318" s="4" t="s">
        <v>14929</v>
      </c>
      <c r="BB318" s="4" t="s">
        <v>14928</v>
      </c>
      <c r="BC318" s="4" t="s">
        <v>14930</v>
      </c>
      <c r="BD318" s="4" t="s">
        <v>14914</v>
      </c>
    </row>
    <row r="319" spans="1:56" x14ac:dyDescent="0.25">
      <c r="A319" s="21" t="e">
        <v>#N/A</v>
      </c>
      <c r="B319" s="21" t="e">
        <v>#N/A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/>
      <c r="M319" s="21"/>
      <c r="N319" s="21"/>
      <c r="O319" s="21"/>
      <c r="P319" s="21">
        <v>0</v>
      </c>
      <c r="Q319" s="21"/>
      <c r="R319" s="21"/>
      <c r="S319" s="21"/>
      <c r="T319" s="21"/>
      <c r="U319" s="21"/>
      <c r="V319" s="21"/>
      <c r="W319" s="21"/>
      <c r="X319" s="21">
        <v>0</v>
      </c>
      <c r="Y319" s="21">
        <v>0</v>
      </c>
      <c r="Z319" s="107" t="str">
        <f t="shared" si="20"/>
        <v/>
      </c>
      <c r="AA319" s="101" t="str">
        <f t="shared" si="21"/>
        <v/>
      </c>
      <c r="AB319" s="21"/>
      <c r="AC319" s="21"/>
      <c r="AD319" s="21"/>
      <c r="AE319" s="103"/>
      <c r="AF319" s="21"/>
      <c r="AG319" s="21"/>
      <c r="AH319" s="21"/>
      <c r="AI319" s="21"/>
      <c r="AK319" s="21"/>
      <c r="AY319" t="s">
        <v>14931</v>
      </c>
      <c r="AZ319" s="4" t="s">
        <v>14932</v>
      </c>
      <c r="BA319" s="4" t="s">
        <v>14933</v>
      </c>
      <c r="BB319" s="4" t="s">
        <v>14932</v>
      </c>
      <c r="BC319" s="4" t="s">
        <v>14934</v>
      </c>
      <c r="BD319" s="4" t="s">
        <v>14914</v>
      </c>
    </row>
    <row r="320" spans="1:56" x14ac:dyDescent="0.25">
      <c r="A320" s="21" t="e">
        <v>#N/A</v>
      </c>
      <c r="B320" s="21" t="e">
        <v>#N/A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/>
      <c r="M320" s="21"/>
      <c r="N320" s="21"/>
      <c r="O320" s="21"/>
      <c r="P320" s="21">
        <v>0</v>
      </c>
      <c r="Q320" s="21"/>
      <c r="R320" s="21"/>
      <c r="S320" s="21"/>
      <c r="T320" s="21"/>
      <c r="U320" s="21"/>
      <c r="V320" s="21"/>
      <c r="W320" s="21"/>
      <c r="X320" s="21">
        <v>0</v>
      </c>
      <c r="Y320" s="21">
        <v>0</v>
      </c>
      <c r="Z320" s="107" t="str">
        <f t="shared" si="20"/>
        <v/>
      </c>
      <c r="AA320" s="101" t="str">
        <f t="shared" si="21"/>
        <v/>
      </c>
      <c r="AB320" s="21"/>
      <c r="AC320" s="21"/>
      <c r="AD320" s="21"/>
      <c r="AE320" s="103"/>
      <c r="AF320" s="21"/>
      <c r="AG320" s="21"/>
      <c r="AH320" s="21"/>
      <c r="AI320" s="21"/>
      <c r="AK320" s="21"/>
      <c r="AY320" t="s">
        <v>14935</v>
      </c>
      <c r="AZ320" s="4" t="s">
        <v>14936</v>
      </c>
      <c r="BA320" s="4" t="s">
        <v>14937</v>
      </c>
      <c r="BB320" s="4" t="s">
        <v>14936</v>
      </c>
      <c r="BC320" s="4" t="s">
        <v>14938</v>
      </c>
      <c r="BD320" s="4" t="s">
        <v>14914</v>
      </c>
    </row>
    <row r="321" spans="1:56" x14ac:dyDescent="0.25">
      <c r="A321" s="21" t="e">
        <v>#N/A</v>
      </c>
      <c r="B321" s="21" t="e">
        <v>#N/A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/>
      <c r="M321" s="21"/>
      <c r="N321" s="21"/>
      <c r="O321" s="21"/>
      <c r="P321" s="21">
        <v>0</v>
      </c>
      <c r="Q321" s="21"/>
      <c r="R321" s="21"/>
      <c r="S321" s="21"/>
      <c r="T321" s="21"/>
      <c r="U321" s="21"/>
      <c r="V321" s="21"/>
      <c r="W321" s="21"/>
      <c r="X321" s="21">
        <v>0</v>
      </c>
      <c r="Y321" s="21">
        <v>0</v>
      </c>
      <c r="Z321" s="107" t="str">
        <f t="shared" si="20"/>
        <v/>
      </c>
      <c r="AA321" s="101" t="str">
        <f t="shared" si="21"/>
        <v/>
      </c>
      <c r="AB321" s="21"/>
      <c r="AC321" s="21"/>
      <c r="AD321" s="21"/>
      <c r="AE321" s="103"/>
      <c r="AF321" s="21"/>
      <c r="AG321" s="21"/>
      <c r="AH321" s="21"/>
      <c r="AI321" s="21"/>
      <c r="AK321" s="21"/>
      <c r="AY321" t="s">
        <v>14939</v>
      </c>
      <c r="AZ321" s="4" t="s">
        <v>14940</v>
      </c>
      <c r="BA321" s="4" t="s">
        <v>14941</v>
      </c>
      <c r="BB321" s="4" t="s">
        <v>14940</v>
      </c>
      <c r="BC321" s="4" t="s">
        <v>14942</v>
      </c>
      <c r="BD321" s="4" t="s">
        <v>14914</v>
      </c>
    </row>
    <row r="322" spans="1:56" x14ac:dyDescent="0.25">
      <c r="A322" s="21" t="e">
        <v>#N/A</v>
      </c>
      <c r="B322" s="21" t="e">
        <v>#N/A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/>
      <c r="M322" s="21"/>
      <c r="N322" s="21"/>
      <c r="O322" s="21"/>
      <c r="P322" s="21">
        <v>0</v>
      </c>
      <c r="Q322" s="21"/>
      <c r="R322" s="21"/>
      <c r="S322" s="21"/>
      <c r="T322" s="21"/>
      <c r="U322" s="21"/>
      <c r="V322" s="21"/>
      <c r="W322" s="21"/>
      <c r="X322" s="21">
        <v>0</v>
      </c>
      <c r="Y322" s="21">
        <v>0</v>
      </c>
      <c r="Z322" s="107" t="str">
        <f t="shared" si="20"/>
        <v/>
      </c>
      <c r="AA322" s="101" t="str">
        <f t="shared" si="21"/>
        <v/>
      </c>
      <c r="AB322" s="21"/>
      <c r="AC322" s="21"/>
      <c r="AD322" s="21"/>
      <c r="AE322" s="103"/>
      <c r="AF322" s="21"/>
      <c r="AG322" s="21"/>
      <c r="AH322" s="21"/>
      <c r="AI322" s="21"/>
      <c r="AK322" s="21"/>
      <c r="AY322" t="s">
        <v>14943</v>
      </c>
      <c r="AZ322" s="4" t="s">
        <v>14944</v>
      </c>
      <c r="BA322" s="4" t="s">
        <v>14945</v>
      </c>
      <c r="BB322" s="4" t="s">
        <v>14944</v>
      </c>
      <c r="BC322" s="4" t="s">
        <v>14946</v>
      </c>
      <c r="BD322" s="4" t="s">
        <v>14914</v>
      </c>
    </row>
    <row r="323" spans="1:56" x14ac:dyDescent="0.25">
      <c r="A323" s="21" t="e">
        <v>#N/A</v>
      </c>
      <c r="B323" s="21" t="e">
        <v>#N/A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/>
      <c r="M323" s="21"/>
      <c r="N323" s="21"/>
      <c r="O323" s="21"/>
      <c r="P323" s="21">
        <v>0</v>
      </c>
      <c r="Q323" s="21"/>
      <c r="R323" s="21"/>
      <c r="S323" s="21"/>
      <c r="T323" s="21"/>
      <c r="U323" s="21"/>
      <c r="V323" s="21"/>
      <c r="W323" s="21"/>
      <c r="X323" s="21">
        <v>0</v>
      </c>
      <c r="Y323" s="21">
        <v>0</v>
      </c>
      <c r="Z323" s="107" t="str">
        <f t="shared" si="20"/>
        <v/>
      </c>
      <c r="AA323" s="101" t="str">
        <f t="shared" si="21"/>
        <v/>
      </c>
      <c r="AB323" s="21"/>
      <c r="AC323" s="21"/>
      <c r="AD323" s="21"/>
      <c r="AE323" s="103"/>
      <c r="AF323" s="21"/>
      <c r="AG323" s="21"/>
      <c r="AH323" s="21"/>
      <c r="AI323" s="21"/>
      <c r="AK323" s="21"/>
      <c r="AY323" t="s">
        <v>14947</v>
      </c>
      <c r="AZ323" s="4" t="s">
        <v>14948</v>
      </c>
      <c r="BA323" s="4" t="s">
        <v>14949</v>
      </c>
      <c r="BB323" s="4" t="s">
        <v>14948</v>
      </c>
      <c r="BC323" s="4" t="s">
        <v>14950</v>
      </c>
      <c r="BD323" s="4" t="s">
        <v>14914</v>
      </c>
    </row>
    <row r="324" spans="1:56" x14ac:dyDescent="0.25">
      <c r="A324" s="21" t="e">
        <v>#N/A</v>
      </c>
      <c r="B324" s="21" t="e">
        <v>#N/A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/>
      <c r="M324" s="21"/>
      <c r="N324" s="21"/>
      <c r="O324" s="21"/>
      <c r="P324" s="21">
        <v>0</v>
      </c>
      <c r="Q324" s="21"/>
      <c r="R324" s="21"/>
      <c r="S324" s="21"/>
      <c r="T324" s="21"/>
      <c r="U324" s="21"/>
      <c r="V324" s="21"/>
      <c r="W324" s="21"/>
      <c r="X324" s="21">
        <v>0</v>
      </c>
      <c r="Y324" s="21">
        <v>0</v>
      </c>
      <c r="Z324" s="107" t="str">
        <f t="shared" si="20"/>
        <v/>
      </c>
      <c r="AA324" s="101" t="str">
        <f t="shared" si="21"/>
        <v/>
      </c>
      <c r="AB324" s="21"/>
      <c r="AC324" s="21"/>
      <c r="AD324" s="21"/>
      <c r="AE324" s="103"/>
      <c r="AF324" s="21"/>
      <c r="AG324" s="21"/>
      <c r="AH324" s="21"/>
      <c r="AI324" s="21"/>
      <c r="AK324" s="21"/>
      <c r="AY324" t="s">
        <v>14951</v>
      </c>
      <c r="AZ324" s="4" t="s">
        <v>14952</v>
      </c>
      <c r="BA324" s="4" t="s">
        <v>14953</v>
      </c>
      <c r="BB324" s="4" t="s">
        <v>14952</v>
      </c>
      <c r="BC324" s="4" t="s">
        <v>14954</v>
      </c>
      <c r="BD324" s="4" t="s">
        <v>14914</v>
      </c>
    </row>
    <row r="325" spans="1:56" x14ac:dyDescent="0.25">
      <c r="A325" s="21" t="e">
        <v>#N/A</v>
      </c>
      <c r="B325" s="21" t="e">
        <v>#N/A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/>
      <c r="M325" s="21"/>
      <c r="N325" s="21"/>
      <c r="O325" s="21"/>
      <c r="P325" s="21">
        <v>0</v>
      </c>
      <c r="Q325" s="21"/>
      <c r="R325" s="21"/>
      <c r="S325" s="21"/>
      <c r="T325" s="21"/>
      <c r="U325" s="21"/>
      <c r="V325" s="21"/>
      <c r="W325" s="21"/>
      <c r="X325" s="21">
        <v>0</v>
      </c>
      <c r="Y325" s="21">
        <v>0</v>
      </c>
      <c r="Z325" s="107" t="str">
        <f t="shared" si="20"/>
        <v/>
      </c>
      <c r="AA325" s="101" t="str">
        <f t="shared" si="21"/>
        <v/>
      </c>
      <c r="AB325" s="21"/>
      <c r="AC325" s="21"/>
      <c r="AD325" s="21"/>
      <c r="AE325" s="103"/>
      <c r="AF325" s="21"/>
      <c r="AG325" s="21"/>
      <c r="AH325" s="21"/>
      <c r="AI325" s="21"/>
      <c r="AK325" s="21"/>
      <c r="AY325" t="s">
        <v>14955</v>
      </c>
      <c r="AZ325" s="4" t="s">
        <v>14956</v>
      </c>
      <c r="BA325" s="4" t="s">
        <v>14957</v>
      </c>
      <c r="BB325" s="4" t="s">
        <v>14956</v>
      </c>
      <c r="BC325" s="4" t="s">
        <v>14957</v>
      </c>
      <c r="BD325" s="4" t="s">
        <v>14958</v>
      </c>
    </row>
    <row r="326" spans="1:56" x14ac:dyDescent="0.25">
      <c r="A326" s="21" t="e">
        <v>#N/A</v>
      </c>
      <c r="B326" s="21" t="e">
        <v>#N/A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/>
      <c r="M326" s="21"/>
      <c r="N326" s="21"/>
      <c r="O326" s="21"/>
      <c r="P326" s="21">
        <v>0</v>
      </c>
      <c r="Q326" s="21"/>
      <c r="R326" s="21"/>
      <c r="S326" s="21"/>
      <c r="T326" s="21"/>
      <c r="U326" s="21"/>
      <c r="V326" s="21"/>
      <c r="W326" s="21"/>
      <c r="X326" s="21">
        <v>0</v>
      </c>
      <c r="Y326" s="21">
        <v>0</v>
      </c>
      <c r="Z326" s="107" t="str">
        <f t="shared" si="20"/>
        <v/>
      </c>
      <c r="AA326" s="101" t="str">
        <f t="shared" si="21"/>
        <v/>
      </c>
      <c r="AB326" s="21"/>
      <c r="AC326" s="21"/>
      <c r="AD326" s="21"/>
      <c r="AE326" s="103"/>
      <c r="AF326" s="21"/>
      <c r="AG326" s="21"/>
      <c r="AH326" s="21"/>
      <c r="AI326" s="21"/>
      <c r="AK326" s="21"/>
      <c r="AY326" t="s">
        <v>14959</v>
      </c>
      <c r="AZ326" s="4" t="s">
        <v>14960</v>
      </c>
      <c r="BA326" s="4" t="s">
        <v>14961</v>
      </c>
      <c r="BB326" s="4" t="s">
        <v>14960</v>
      </c>
      <c r="BC326" s="4" t="s">
        <v>14961</v>
      </c>
      <c r="BD326" s="4" t="s">
        <v>14958</v>
      </c>
    </row>
    <row r="327" spans="1:56" x14ac:dyDescent="0.25">
      <c r="A327" s="21" t="e">
        <v>#N/A</v>
      </c>
      <c r="B327" s="21" t="e">
        <v>#N/A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/>
      <c r="M327" s="21"/>
      <c r="N327" s="21"/>
      <c r="O327" s="21"/>
      <c r="P327" s="21">
        <v>0</v>
      </c>
      <c r="Q327" s="21"/>
      <c r="R327" s="21"/>
      <c r="S327" s="21"/>
      <c r="T327" s="21"/>
      <c r="U327" s="21"/>
      <c r="V327" s="21"/>
      <c r="W327" s="21"/>
      <c r="X327" s="21">
        <v>0</v>
      </c>
      <c r="Y327" s="21">
        <v>0</v>
      </c>
      <c r="Z327" s="107" t="str">
        <f t="shared" si="20"/>
        <v/>
      </c>
      <c r="AA327" s="101" t="str">
        <f t="shared" si="21"/>
        <v/>
      </c>
      <c r="AB327" s="21"/>
      <c r="AC327" s="21"/>
      <c r="AD327" s="21"/>
      <c r="AE327" s="103"/>
      <c r="AF327" s="21"/>
      <c r="AG327" s="21"/>
      <c r="AH327" s="21"/>
      <c r="AI327" s="21"/>
      <c r="AK327" s="21"/>
      <c r="AY327" t="s">
        <v>14962</v>
      </c>
      <c r="AZ327" s="4" t="s">
        <v>14963</v>
      </c>
      <c r="BA327" s="4" t="s">
        <v>14964</v>
      </c>
      <c r="BB327" s="4" t="s">
        <v>14963</v>
      </c>
      <c r="BC327" s="4" t="s">
        <v>14964</v>
      </c>
      <c r="BD327" s="4" t="s">
        <v>14958</v>
      </c>
    </row>
    <row r="328" spans="1:56" x14ac:dyDescent="0.25">
      <c r="A328" s="21" t="e">
        <v>#N/A</v>
      </c>
      <c r="B328" s="21" t="e">
        <v>#N/A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/>
      <c r="M328" s="21"/>
      <c r="N328" s="21"/>
      <c r="O328" s="21"/>
      <c r="P328" s="21">
        <v>0</v>
      </c>
      <c r="Q328" s="21"/>
      <c r="R328" s="21"/>
      <c r="S328" s="21"/>
      <c r="T328" s="21"/>
      <c r="U328" s="21"/>
      <c r="V328" s="21"/>
      <c r="W328" s="21"/>
      <c r="X328" s="21">
        <v>0</v>
      </c>
      <c r="Y328" s="21">
        <v>0</v>
      </c>
      <c r="Z328" s="107" t="str">
        <f t="shared" si="20"/>
        <v/>
      </c>
      <c r="AA328" s="101" t="str">
        <f t="shared" si="21"/>
        <v/>
      </c>
      <c r="AB328" s="21"/>
      <c r="AC328" s="21"/>
      <c r="AD328" s="21"/>
      <c r="AE328" s="103"/>
      <c r="AF328" s="21"/>
      <c r="AG328" s="21"/>
      <c r="AH328" s="21"/>
      <c r="AI328" s="21"/>
      <c r="AK328" s="21"/>
      <c r="AY328" t="s">
        <v>14965</v>
      </c>
      <c r="AZ328" s="4" t="s">
        <v>14966</v>
      </c>
      <c r="BA328" s="4" t="s">
        <v>14967</v>
      </c>
      <c r="BB328" s="4" t="s">
        <v>14966</v>
      </c>
      <c r="BC328" s="4" t="s">
        <v>14967</v>
      </c>
      <c r="BD328" s="4" t="s">
        <v>14958</v>
      </c>
    </row>
    <row r="329" spans="1:56" x14ac:dyDescent="0.25">
      <c r="A329" s="21" t="e">
        <v>#N/A</v>
      </c>
      <c r="B329" s="21" t="e">
        <v>#N/A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/>
      <c r="M329" s="21"/>
      <c r="N329" s="21"/>
      <c r="O329" s="21"/>
      <c r="P329" s="21">
        <v>0</v>
      </c>
      <c r="Q329" s="21"/>
      <c r="R329" s="21"/>
      <c r="S329" s="21"/>
      <c r="T329" s="21"/>
      <c r="U329" s="21"/>
      <c r="V329" s="21"/>
      <c r="W329" s="21"/>
      <c r="X329" s="21">
        <v>0</v>
      </c>
      <c r="Y329" s="21">
        <v>0</v>
      </c>
      <c r="Z329" s="107" t="str">
        <f t="shared" si="20"/>
        <v/>
      </c>
      <c r="AA329" s="101" t="str">
        <f t="shared" si="21"/>
        <v/>
      </c>
      <c r="AB329" s="21"/>
      <c r="AC329" s="21"/>
      <c r="AD329" s="21"/>
      <c r="AE329" s="103"/>
      <c r="AF329" s="21"/>
      <c r="AG329" s="21"/>
      <c r="AH329" s="21"/>
      <c r="AI329" s="21"/>
      <c r="AK329" s="21"/>
      <c r="AY329" t="s">
        <v>14968</v>
      </c>
      <c r="AZ329" s="4" t="s">
        <v>14969</v>
      </c>
      <c r="BA329" s="4" t="s">
        <v>14970</v>
      </c>
      <c r="BB329" s="4" t="s">
        <v>14969</v>
      </c>
      <c r="BC329" s="4" t="s">
        <v>14970</v>
      </c>
      <c r="BD329" s="4" t="s">
        <v>14958</v>
      </c>
    </row>
    <row r="330" spans="1:56" x14ac:dyDescent="0.25">
      <c r="A330" s="21" t="e">
        <v>#N/A</v>
      </c>
      <c r="B330" s="21" t="e">
        <v>#N/A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/>
      <c r="M330" s="21"/>
      <c r="N330" s="21"/>
      <c r="O330" s="21"/>
      <c r="P330" s="21">
        <v>0</v>
      </c>
      <c r="Q330" s="21"/>
      <c r="R330" s="21"/>
      <c r="S330" s="21"/>
      <c r="T330" s="21"/>
      <c r="U330" s="21"/>
      <c r="V330" s="21"/>
      <c r="W330" s="21"/>
      <c r="X330" s="21">
        <v>0</v>
      </c>
      <c r="Y330" s="21">
        <v>0</v>
      </c>
      <c r="Z330" s="107" t="str">
        <f t="shared" si="20"/>
        <v/>
      </c>
      <c r="AA330" s="101" t="str">
        <f t="shared" si="21"/>
        <v/>
      </c>
      <c r="AB330" s="21"/>
      <c r="AC330" s="21"/>
      <c r="AD330" s="21"/>
      <c r="AE330" s="103"/>
      <c r="AF330" s="21"/>
      <c r="AG330" s="21"/>
      <c r="AH330" s="21"/>
      <c r="AI330" s="21"/>
      <c r="AK330" s="21"/>
      <c r="AY330" t="s">
        <v>14971</v>
      </c>
      <c r="AZ330" s="4" t="s">
        <v>14972</v>
      </c>
      <c r="BA330" s="4" t="s">
        <v>14973</v>
      </c>
      <c r="BB330" s="4" t="s">
        <v>14972</v>
      </c>
      <c r="BC330" s="4" t="s">
        <v>14973</v>
      </c>
      <c r="BD330" s="4" t="s">
        <v>14958</v>
      </c>
    </row>
    <row r="331" spans="1:56" x14ac:dyDescent="0.25">
      <c r="A331" s="21" t="e">
        <v>#N/A</v>
      </c>
      <c r="B331" s="21" t="e">
        <v>#N/A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/>
      <c r="M331" s="21"/>
      <c r="N331" s="21"/>
      <c r="O331" s="21"/>
      <c r="P331" s="21">
        <v>0</v>
      </c>
      <c r="Q331" s="21"/>
      <c r="R331" s="21"/>
      <c r="S331" s="21"/>
      <c r="T331" s="21"/>
      <c r="U331" s="21"/>
      <c r="V331" s="21"/>
      <c r="W331" s="21"/>
      <c r="X331" s="21">
        <v>0</v>
      </c>
      <c r="Y331" s="21">
        <v>0</v>
      </c>
      <c r="Z331" s="107" t="str">
        <f t="shared" si="20"/>
        <v/>
      </c>
      <c r="AA331" s="101" t="str">
        <f t="shared" si="21"/>
        <v/>
      </c>
      <c r="AB331" s="21"/>
      <c r="AC331" s="21"/>
      <c r="AD331" s="21"/>
      <c r="AE331" s="103"/>
      <c r="AF331" s="21"/>
      <c r="AG331" s="21"/>
      <c r="AH331" s="21"/>
      <c r="AI331" s="21"/>
      <c r="AK331" s="21"/>
      <c r="AY331" t="s">
        <v>14974</v>
      </c>
      <c r="AZ331" s="4" t="s">
        <v>14975</v>
      </c>
      <c r="BA331" s="4" t="s">
        <v>14976</v>
      </c>
      <c r="BB331" s="4" t="s">
        <v>14975</v>
      </c>
      <c r="BC331" s="4" t="s">
        <v>14976</v>
      </c>
      <c r="BD331" s="4" t="s">
        <v>14958</v>
      </c>
    </row>
    <row r="332" spans="1:56" x14ac:dyDescent="0.25">
      <c r="A332" s="21" t="e">
        <v>#N/A</v>
      </c>
      <c r="B332" s="21" t="e">
        <v>#N/A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/>
      <c r="M332" s="21"/>
      <c r="N332" s="21"/>
      <c r="O332" s="21"/>
      <c r="P332" s="21">
        <v>0</v>
      </c>
      <c r="Q332" s="21"/>
      <c r="R332" s="21"/>
      <c r="S332" s="21"/>
      <c r="T332" s="21"/>
      <c r="U332" s="21"/>
      <c r="V332" s="21"/>
      <c r="W332" s="21"/>
      <c r="X332" s="21">
        <v>0</v>
      </c>
      <c r="Y332" s="21">
        <v>0</v>
      </c>
      <c r="Z332" s="107" t="str">
        <f t="shared" si="20"/>
        <v/>
      </c>
      <c r="AA332" s="101" t="str">
        <f t="shared" si="21"/>
        <v/>
      </c>
      <c r="AB332" s="21"/>
      <c r="AC332" s="21"/>
      <c r="AD332" s="21"/>
      <c r="AE332" s="103"/>
      <c r="AF332" s="21"/>
      <c r="AG332" s="21"/>
      <c r="AH332" s="21"/>
      <c r="AI332" s="21"/>
      <c r="AK332" s="21"/>
      <c r="AY332" t="s">
        <v>14977</v>
      </c>
      <c r="AZ332" s="4" t="s">
        <v>14978</v>
      </c>
      <c r="BA332" s="4" t="s">
        <v>14979</v>
      </c>
      <c r="BB332" s="4" t="s">
        <v>14978</v>
      </c>
      <c r="BC332" s="4" t="s">
        <v>14979</v>
      </c>
      <c r="BD332" s="4" t="s">
        <v>14958</v>
      </c>
    </row>
    <row r="333" spans="1:56" x14ac:dyDescent="0.25">
      <c r="A333" s="21" t="e">
        <v>#N/A</v>
      </c>
      <c r="B333" s="21" t="e">
        <v>#N/A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/>
      <c r="M333" s="21"/>
      <c r="N333" s="21"/>
      <c r="O333" s="21"/>
      <c r="P333" s="21">
        <v>0</v>
      </c>
      <c r="Q333" s="21"/>
      <c r="R333" s="21"/>
      <c r="S333" s="21"/>
      <c r="T333" s="21"/>
      <c r="U333" s="21"/>
      <c r="V333" s="21"/>
      <c r="W333" s="21"/>
      <c r="X333" s="21">
        <v>0</v>
      </c>
      <c r="Y333" s="21">
        <v>0</v>
      </c>
      <c r="Z333" s="107" t="str">
        <f t="shared" si="20"/>
        <v/>
      </c>
      <c r="AA333" s="101" t="str">
        <f t="shared" si="21"/>
        <v/>
      </c>
      <c r="AB333" s="21"/>
      <c r="AC333" s="21"/>
      <c r="AD333" s="21"/>
      <c r="AE333" s="103"/>
      <c r="AF333" s="21"/>
      <c r="AG333" s="21"/>
      <c r="AH333" s="21"/>
      <c r="AI333" s="21"/>
      <c r="AK333" s="21"/>
      <c r="AY333" t="s">
        <v>14980</v>
      </c>
      <c r="AZ333" s="4" t="s">
        <v>14981</v>
      </c>
      <c r="BA333" s="4" t="s">
        <v>14982</v>
      </c>
      <c r="BB333" s="4" t="s">
        <v>14981</v>
      </c>
      <c r="BC333" s="4" t="s">
        <v>14982</v>
      </c>
      <c r="BD333" s="4" t="s">
        <v>14958</v>
      </c>
    </row>
    <row r="334" spans="1:56" x14ac:dyDescent="0.25">
      <c r="A334" s="21" t="e">
        <v>#N/A</v>
      </c>
      <c r="B334" s="21" t="e">
        <v>#N/A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/>
      <c r="M334" s="21"/>
      <c r="N334" s="21"/>
      <c r="O334" s="21"/>
      <c r="P334" s="21">
        <v>0</v>
      </c>
      <c r="Q334" s="21"/>
      <c r="R334" s="21"/>
      <c r="S334" s="21"/>
      <c r="T334" s="21"/>
      <c r="U334" s="21"/>
      <c r="V334" s="21"/>
      <c r="W334" s="21"/>
      <c r="X334" s="21">
        <v>0</v>
      </c>
      <c r="Y334" s="21">
        <v>0</v>
      </c>
      <c r="Z334" s="107" t="str">
        <f t="shared" si="20"/>
        <v/>
      </c>
      <c r="AA334" s="101" t="str">
        <f t="shared" si="21"/>
        <v/>
      </c>
      <c r="AB334" s="21"/>
      <c r="AC334" s="21"/>
      <c r="AD334" s="21"/>
      <c r="AE334" s="103"/>
      <c r="AF334" s="21"/>
      <c r="AG334" s="21"/>
      <c r="AH334" s="21"/>
      <c r="AI334" s="21"/>
      <c r="AK334" s="21"/>
      <c r="AY334" t="s">
        <v>14983</v>
      </c>
      <c r="AZ334" s="4" t="s">
        <v>14984</v>
      </c>
      <c r="BA334" s="4" t="s">
        <v>14985</v>
      </c>
      <c r="BB334" s="4" t="s">
        <v>14984</v>
      </c>
      <c r="BC334" s="4" t="s">
        <v>14985</v>
      </c>
      <c r="BD334" s="4" t="s">
        <v>14958</v>
      </c>
    </row>
    <row r="335" spans="1:56" x14ac:dyDescent="0.25">
      <c r="A335" s="21" t="e">
        <v>#N/A</v>
      </c>
      <c r="B335" s="21" t="e">
        <v>#N/A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/>
      <c r="M335" s="21"/>
      <c r="N335" s="21"/>
      <c r="O335" s="21"/>
      <c r="P335" s="21">
        <v>0</v>
      </c>
      <c r="Q335" s="21"/>
      <c r="R335" s="21"/>
      <c r="S335" s="21"/>
      <c r="T335" s="21"/>
      <c r="U335" s="21"/>
      <c r="V335" s="21"/>
      <c r="W335" s="21"/>
      <c r="X335" s="21">
        <v>0</v>
      </c>
      <c r="Y335" s="21">
        <v>0</v>
      </c>
      <c r="Z335" s="107" t="str">
        <f t="shared" si="20"/>
        <v/>
      </c>
      <c r="AA335" s="101" t="str">
        <f t="shared" si="21"/>
        <v/>
      </c>
      <c r="AB335" s="21"/>
      <c r="AC335" s="21"/>
      <c r="AD335" s="21"/>
      <c r="AE335" s="103"/>
      <c r="AF335" s="21"/>
      <c r="AG335" s="21"/>
      <c r="AH335" s="21"/>
      <c r="AI335" s="21"/>
      <c r="AK335" s="21"/>
      <c r="AY335" t="s">
        <v>14986</v>
      </c>
      <c r="AZ335" s="4" t="s">
        <v>14987</v>
      </c>
      <c r="BA335" s="4" t="s">
        <v>14988</v>
      </c>
      <c r="BB335" s="4" t="s">
        <v>14987</v>
      </c>
      <c r="BC335" s="4" t="s">
        <v>14988</v>
      </c>
      <c r="BD335" s="4" t="s">
        <v>14958</v>
      </c>
    </row>
    <row r="336" spans="1:56" x14ac:dyDescent="0.25">
      <c r="A336" s="21" t="e">
        <v>#N/A</v>
      </c>
      <c r="B336" s="21" t="e">
        <v>#N/A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/>
      <c r="M336" s="21"/>
      <c r="N336" s="21"/>
      <c r="O336" s="21"/>
      <c r="P336" s="21">
        <v>0</v>
      </c>
      <c r="Q336" s="21"/>
      <c r="R336" s="21"/>
      <c r="S336" s="21"/>
      <c r="T336" s="21"/>
      <c r="U336" s="21"/>
      <c r="V336" s="21"/>
      <c r="W336" s="21"/>
      <c r="X336" s="21">
        <v>0</v>
      </c>
      <c r="Y336" s="21">
        <v>0</v>
      </c>
      <c r="Z336" s="107" t="str">
        <f t="shared" si="20"/>
        <v/>
      </c>
      <c r="AA336" s="101" t="str">
        <f t="shared" si="21"/>
        <v/>
      </c>
      <c r="AB336" s="21"/>
      <c r="AC336" s="21"/>
      <c r="AD336" s="21"/>
      <c r="AE336" s="103"/>
      <c r="AF336" s="21"/>
      <c r="AG336" s="21"/>
      <c r="AH336" s="21"/>
      <c r="AI336" s="21"/>
      <c r="AK336" s="21"/>
      <c r="AY336" t="s">
        <v>14989</v>
      </c>
      <c r="AZ336" s="4" t="s">
        <v>14990</v>
      </c>
      <c r="BA336" s="4" t="s">
        <v>14991</v>
      </c>
      <c r="BB336" s="4" t="s">
        <v>14990</v>
      </c>
      <c r="BC336" s="4" t="s">
        <v>14991</v>
      </c>
      <c r="BD336" s="4" t="s">
        <v>14958</v>
      </c>
    </row>
    <row r="337" spans="1:56" x14ac:dyDescent="0.25">
      <c r="A337" s="21" t="e">
        <v>#N/A</v>
      </c>
      <c r="B337" s="21" t="e">
        <v>#N/A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/>
      <c r="M337" s="21"/>
      <c r="N337" s="21"/>
      <c r="O337" s="21"/>
      <c r="P337" s="21">
        <v>0</v>
      </c>
      <c r="Q337" s="21"/>
      <c r="R337" s="21"/>
      <c r="S337" s="21"/>
      <c r="T337" s="21"/>
      <c r="U337" s="21"/>
      <c r="V337" s="21"/>
      <c r="W337" s="21"/>
      <c r="X337" s="21">
        <v>0</v>
      </c>
      <c r="Y337" s="21">
        <v>0</v>
      </c>
      <c r="Z337" s="107" t="str">
        <f t="shared" si="20"/>
        <v/>
      </c>
      <c r="AA337" s="101" t="str">
        <f t="shared" si="21"/>
        <v/>
      </c>
      <c r="AB337" s="21"/>
      <c r="AC337" s="21"/>
      <c r="AD337" s="21"/>
      <c r="AE337" s="103"/>
      <c r="AF337" s="21"/>
      <c r="AG337" s="21"/>
      <c r="AH337" s="21"/>
      <c r="AI337" s="21"/>
      <c r="AK337" s="21"/>
      <c r="AY337" t="s">
        <v>14992</v>
      </c>
      <c r="AZ337" s="4" t="s">
        <v>14993</v>
      </c>
      <c r="BA337" s="4" t="s">
        <v>14994</v>
      </c>
      <c r="BB337" s="4" t="s">
        <v>14993</v>
      </c>
      <c r="BC337" s="4" t="s">
        <v>14994</v>
      </c>
      <c r="BD337" s="4" t="s">
        <v>14958</v>
      </c>
    </row>
    <row r="338" spans="1:56" x14ac:dyDescent="0.25">
      <c r="A338" s="21" t="e">
        <v>#N/A</v>
      </c>
      <c r="B338" s="21" t="e">
        <v>#N/A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/>
      <c r="M338" s="21"/>
      <c r="N338" s="21"/>
      <c r="O338" s="21"/>
      <c r="P338" s="21">
        <v>0</v>
      </c>
      <c r="Q338" s="21"/>
      <c r="R338" s="21"/>
      <c r="S338" s="21"/>
      <c r="T338" s="21"/>
      <c r="U338" s="21"/>
      <c r="V338" s="21"/>
      <c r="W338" s="21"/>
      <c r="X338" s="21">
        <v>0</v>
      </c>
      <c r="Y338" s="21">
        <v>0</v>
      </c>
      <c r="Z338" s="107" t="str">
        <f t="shared" si="20"/>
        <v/>
      </c>
      <c r="AA338" s="101" t="str">
        <f t="shared" si="21"/>
        <v/>
      </c>
      <c r="AB338" s="21"/>
      <c r="AC338" s="21"/>
      <c r="AD338" s="21"/>
      <c r="AE338" s="103"/>
      <c r="AF338" s="21"/>
      <c r="AG338" s="21"/>
      <c r="AH338" s="21"/>
      <c r="AI338" s="21"/>
      <c r="AK338" s="21"/>
      <c r="AY338" t="s">
        <v>14995</v>
      </c>
      <c r="AZ338" s="4" t="s">
        <v>14996</v>
      </c>
      <c r="BA338" s="4" t="s">
        <v>14997</v>
      </c>
      <c r="BB338" s="4" t="s">
        <v>14996</v>
      </c>
      <c r="BC338" s="4" t="s">
        <v>14997</v>
      </c>
      <c r="BD338" s="4" t="s">
        <v>14958</v>
      </c>
    </row>
    <row r="339" spans="1:56" x14ac:dyDescent="0.25">
      <c r="A339" s="21" t="e">
        <v>#N/A</v>
      </c>
      <c r="B339" s="21" t="e">
        <v>#N/A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/>
      <c r="M339" s="21"/>
      <c r="N339" s="21"/>
      <c r="O339" s="21"/>
      <c r="P339" s="21">
        <v>0</v>
      </c>
      <c r="Q339" s="21"/>
      <c r="R339" s="21"/>
      <c r="S339" s="21"/>
      <c r="T339" s="21"/>
      <c r="U339" s="21"/>
      <c r="V339" s="21"/>
      <c r="W339" s="21"/>
      <c r="X339" s="21">
        <v>0</v>
      </c>
      <c r="Y339" s="21">
        <v>0</v>
      </c>
      <c r="Z339" s="107" t="str">
        <f t="shared" si="20"/>
        <v/>
      </c>
      <c r="AA339" s="101" t="str">
        <f t="shared" si="21"/>
        <v/>
      </c>
      <c r="AB339" s="21"/>
      <c r="AC339" s="21"/>
      <c r="AD339" s="21"/>
      <c r="AE339" s="103"/>
      <c r="AF339" s="21"/>
      <c r="AG339" s="21"/>
      <c r="AH339" s="21"/>
      <c r="AI339" s="21"/>
      <c r="AK339" s="21"/>
      <c r="AY339" t="s">
        <v>14998</v>
      </c>
      <c r="AZ339" s="4" t="s">
        <v>14999</v>
      </c>
      <c r="BA339" s="4" t="s">
        <v>15000</v>
      </c>
      <c r="BB339" s="4" t="s">
        <v>14999</v>
      </c>
      <c r="BC339" s="4" t="s">
        <v>15000</v>
      </c>
      <c r="BD339" s="4" t="s">
        <v>14958</v>
      </c>
    </row>
    <row r="340" spans="1:56" x14ac:dyDescent="0.25">
      <c r="A340" s="21" t="e">
        <v>#N/A</v>
      </c>
      <c r="B340" s="21" t="e">
        <v>#N/A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/>
      <c r="M340" s="21"/>
      <c r="N340" s="21"/>
      <c r="O340" s="21"/>
      <c r="P340" s="21">
        <v>0</v>
      </c>
      <c r="Q340" s="21"/>
      <c r="R340" s="21"/>
      <c r="S340" s="21"/>
      <c r="T340" s="21"/>
      <c r="U340" s="21"/>
      <c r="V340" s="21"/>
      <c r="W340" s="21"/>
      <c r="X340" s="21">
        <v>0</v>
      </c>
      <c r="Y340" s="21">
        <v>0</v>
      </c>
      <c r="Z340" s="107" t="str">
        <f t="shared" si="20"/>
        <v/>
      </c>
      <c r="AA340" s="101" t="str">
        <f t="shared" si="21"/>
        <v/>
      </c>
      <c r="AB340" s="21"/>
      <c r="AC340" s="21"/>
      <c r="AD340" s="21"/>
      <c r="AE340" s="103"/>
      <c r="AF340" s="21"/>
      <c r="AG340" s="21"/>
      <c r="AH340" s="21"/>
      <c r="AI340" s="21"/>
      <c r="AK340" s="21"/>
      <c r="AY340" t="s">
        <v>15001</v>
      </c>
      <c r="AZ340" s="4" t="s">
        <v>15002</v>
      </c>
      <c r="BA340" s="4" t="s">
        <v>15003</v>
      </c>
      <c r="BB340" s="4" t="s">
        <v>15002</v>
      </c>
      <c r="BC340" s="4" t="s">
        <v>15003</v>
      </c>
      <c r="BD340" s="4" t="s">
        <v>14958</v>
      </c>
    </row>
    <row r="341" spans="1:56" x14ac:dyDescent="0.25">
      <c r="A341" s="21" t="e">
        <v>#N/A</v>
      </c>
      <c r="B341" s="21" t="e">
        <v>#N/A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/>
      <c r="M341" s="21"/>
      <c r="N341" s="21"/>
      <c r="O341" s="21"/>
      <c r="P341" s="21">
        <v>0</v>
      </c>
      <c r="Q341" s="21"/>
      <c r="R341" s="21"/>
      <c r="S341" s="21"/>
      <c r="T341" s="21"/>
      <c r="U341" s="21"/>
      <c r="V341" s="21"/>
      <c r="W341" s="21"/>
      <c r="X341" s="21">
        <v>0</v>
      </c>
      <c r="Y341" s="21">
        <v>0</v>
      </c>
      <c r="Z341" s="107" t="str">
        <f t="shared" si="20"/>
        <v/>
      </c>
      <c r="AA341" s="101" t="str">
        <f t="shared" si="21"/>
        <v/>
      </c>
      <c r="AB341" s="21"/>
      <c r="AC341" s="21"/>
      <c r="AD341" s="21"/>
      <c r="AE341" s="103"/>
      <c r="AF341" s="21"/>
      <c r="AG341" s="21"/>
      <c r="AH341" s="21"/>
      <c r="AI341" s="21"/>
      <c r="AK341" s="21"/>
      <c r="AY341" t="s">
        <v>15004</v>
      </c>
      <c r="AZ341" s="4" t="s">
        <v>15005</v>
      </c>
      <c r="BA341" s="4" t="s">
        <v>15006</v>
      </c>
      <c r="BB341" s="4" t="s">
        <v>15005</v>
      </c>
      <c r="BC341" s="4" t="s">
        <v>15006</v>
      </c>
      <c r="BD341" s="4" t="s">
        <v>14958</v>
      </c>
    </row>
    <row r="342" spans="1:56" x14ac:dyDescent="0.25">
      <c r="A342" s="21" t="e">
        <v>#N/A</v>
      </c>
      <c r="B342" s="21" t="e">
        <v>#N/A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/>
      <c r="M342" s="21"/>
      <c r="N342" s="21"/>
      <c r="O342" s="21"/>
      <c r="P342" s="21">
        <v>0</v>
      </c>
      <c r="Q342" s="21"/>
      <c r="R342" s="21"/>
      <c r="S342" s="21"/>
      <c r="T342" s="21"/>
      <c r="U342" s="21"/>
      <c r="V342" s="21"/>
      <c r="W342" s="21"/>
      <c r="X342" s="21">
        <v>0</v>
      </c>
      <c r="Y342" s="21">
        <v>0</v>
      </c>
      <c r="Z342" s="107" t="str">
        <f t="shared" si="20"/>
        <v/>
      </c>
      <c r="AA342" s="101" t="str">
        <f t="shared" si="21"/>
        <v/>
      </c>
      <c r="AB342" s="21"/>
      <c r="AC342" s="21"/>
      <c r="AD342" s="21"/>
      <c r="AE342" s="103"/>
      <c r="AF342" s="21"/>
      <c r="AG342" s="21"/>
      <c r="AH342" s="21"/>
      <c r="AI342" s="21"/>
      <c r="AK342" s="21"/>
      <c r="AY342" t="s">
        <v>15007</v>
      </c>
      <c r="AZ342" s="4" t="s">
        <v>15008</v>
      </c>
      <c r="BA342" s="4" t="s">
        <v>15009</v>
      </c>
      <c r="BB342" s="4" t="s">
        <v>15008</v>
      </c>
      <c r="BC342" s="4" t="s">
        <v>15009</v>
      </c>
      <c r="BD342" s="4" t="s">
        <v>14958</v>
      </c>
    </row>
    <row r="343" spans="1:56" x14ac:dyDescent="0.25">
      <c r="A343" s="21" t="e">
        <v>#N/A</v>
      </c>
      <c r="B343" s="21" t="e">
        <v>#N/A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/>
      <c r="M343" s="21"/>
      <c r="N343" s="21"/>
      <c r="O343" s="21"/>
      <c r="P343" s="21">
        <v>0</v>
      </c>
      <c r="Q343" s="21"/>
      <c r="R343" s="21"/>
      <c r="S343" s="21"/>
      <c r="T343" s="21"/>
      <c r="U343" s="21"/>
      <c r="V343" s="21"/>
      <c r="W343" s="21"/>
      <c r="X343" s="21">
        <v>0</v>
      </c>
      <c r="Y343" s="21">
        <v>0</v>
      </c>
      <c r="Z343" s="107" t="str">
        <f t="shared" si="20"/>
        <v/>
      </c>
      <c r="AA343" s="101" t="str">
        <f t="shared" si="21"/>
        <v/>
      </c>
      <c r="AB343" s="21"/>
      <c r="AC343" s="21"/>
      <c r="AD343" s="21"/>
      <c r="AE343" s="103"/>
      <c r="AF343" s="21"/>
      <c r="AG343" s="21"/>
      <c r="AH343" s="21"/>
      <c r="AI343" s="21"/>
      <c r="AK343" s="21"/>
      <c r="AY343" t="s">
        <v>15010</v>
      </c>
      <c r="AZ343" s="4" t="s">
        <v>15011</v>
      </c>
      <c r="BA343" s="4" t="s">
        <v>15012</v>
      </c>
      <c r="BB343" s="4" t="s">
        <v>15011</v>
      </c>
      <c r="BC343" s="4" t="s">
        <v>15012</v>
      </c>
      <c r="BD343" s="4" t="s">
        <v>14958</v>
      </c>
    </row>
    <row r="344" spans="1:56" x14ac:dyDescent="0.25">
      <c r="A344" s="21" t="e">
        <v>#N/A</v>
      </c>
      <c r="B344" s="21" t="e">
        <v>#N/A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/>
      <c r="M344" s="21"/>
      <c r="N344" s="21"/>
      <c r="O344" s="21"/>
      <c r="P344" s="21">
        <v>0</v>
      </c>
      <c r="Q344" s="21"/>
      <c r="R344" s="21"/>
      <c r="S344" s="21"/>
      <c r="T344" s="21"/>
      <c r="U344" s="21"/>
      <c r="V344" s="21"/>
      <c r="W344" s="21"/>
      <c r="X344" s="21">
        <v>0</v>
      </c>
      <c r="Y344" s="21">
        <v>0</v>
      </c>
      <c r="Z344" s="107" t="str">
        <f t="shared" si="20"/>
        <v/>
      </c>
      <c r="AA344" s="101" t="str">
        <f t="shared" si="21"/>
        <v/>
      </c>
      <c r="AB344" s="21"/>
      <c r="AC344" s="21"/>
      <c r="AD344" s="21"/>
      <c r="AE344" s="103"/>
      <c r="AF344" s="21"/>
      <c r="AG344" s="21"/>
      <c r="AH344" s="21"/>
      <c r="AI344" s="21"/>
      <c r="AK344" s="21"/>
      <c r="AY344" t="s">
        <v>15013</v>
      </c>
      <c r="AZ344" s="4" t="s">
        <v>15014</v>
      </c>
      <c r="BA344" s="4" t="s">
        <v>15015</v>
      </c>
      <c r="BB344" s="4" t="s">
        <v>15014</v>
      </c>
      <c r="BC344" s="4" t="s">
        <v>15015</v>
      </c>
      <c r="BD344" s="4" t="s">
        <v>14958</v>
      </c>
    </row>
    <row r="345" spans="1:56" x14ac:dyDescent="0.25">
      <c r="A345" s="21" t="e">
        <v>#N/A</v>
      </c>
      <c r="B345" s="21" t="e">
        <v>#N/A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/>
      <c r="M345" s="21"/>
      <c r="N345" s="21"/>
      <c r="O345" s="21"/>
      <c r="P345" s="21">
        <v>0</v>
      </c>
      <c r="Q345" s="21"/>
      <c r="R345" s="21"/>
      <c r="S345" s="21"/>
      <c r="T345" s="21"/>
      <c r="U345" s="21"/>
      <c r="V345" s="21"/>
      <c r="W345" s="21"/>
      <c r="X345" s="21">
        <v>0</v>
      </c>
      <c r="Y345" s="21">
        <v>0</v>
      </c>
      <c r="Z345" s="107" t="str">
        <f t="shared" si="20"/>
        <v/>
      </c>
      <c r="AA345" s="101" t="str">
        <f t="shared" si="21"/>
        <v/>
      </c>
      <c r="AB345" s="21"/>
      <c r="AC345" s="21"/>
      <c r="AD345" s="21"/>
      <c r="AE345" s="103"/>
      <c r="AF345" s="21"/>
      <c r="AG345" s="21"/>
      <c r="AH345" s="21"/>
      <c r="AI345" s="21"/>
      <c r="AK345" s="21"/>
      <c r="AY345" t="s">
        <v>15016</v>
      </c>
      <c r="AZ345" s="4" t="s">
        <v>15017</v>
      </c>
      <c r="BA345" s="4" t="s">
        <v>15018</v>
      </c>
      <c r="BB345" s="4" t="s">
        <v>15017</v>
      </c>
      <c r="BC345" s="4" t="s">
        <v>15018</v>
      </c>
      <c r="BD345" s="4" t="s">
        <v>14958</v>
      </c>
    </row>
    <row r="346" spans="1:56" x14ac:dyDescent="0.25">
      <c r="A346" s="21" t="e">
        <v>#N/A</v>
      </c>
      <c r="B346" s="21" t="e">
        <v>#N/A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/>
      <c r="M346" s="21"/>
      <c r="N346" s="21"/>
      <c r="O346" s="21"/>
      <c r="P346" s="21">
        <v>0</v>
      </c>
      <c r="Q346" s="21"/>
      <c r="R346" s="21"/>
      <c r="S346" s="21"/>
      <c r="T346" s="21"/>
      <c r="U346" s="21"/>
      <c r="V346" s="21"/>
      <c r="W346" s="21"/>
      <c r="X346" s="21">
        <v>0</v>
      </c>
      <c r="Y346" s="21">
        <v>0</v>
      </c>
      <c r="Z346" s="107" t="str">
        <f t="shared" si="20"/>
        <v/>
      </c>
      <c r="AA346" s="101" t="str">
        <f t="shared" si="21"/>
        <v/>
      </c>
      <c r="AB346" s="21"/>
      <c r="AC346" s="21"/>
      <c r="AD346" s="21"/>
      <c r="AE346" s="103"/>
      <c r="AF346" s="21"/>
      <c r="AG346" s="21"/>
      <c r="AH346" s="21"/>
      <c r="AI346" s="21"/>
      <c r="AK346" s="21"/>
      <c r="AY346" t="s">
        <v>15019</v>
      </c>
      <c r="AZ346" s="4" t="s">
        <v>15020</v>
      </c>
      <c r="BA346" s="4" t="s">
        <v>15021</v>
      </c>
      <c r="BB346" s="4" t="s">
        <v>15020</v>
      </c>
      <c r="BC346" s="4" t="s">
        <v>15021</v>
      </c>
      <c r="BD346" s="4" t="s">
        <v>14958</v>
      </c>
    </row>
    <row r="347" spans="1:56" x14ac:dyDescent="0.25">
      <c r="A347" s="21" t="e">
        <v>#N/A</v>
      </c>
      <c r="B347" s="21" t="e">
        <v>#N/A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/>
      <c r="M347" s="21"/>
      <c r="N347" s="21"/>
      <c r="O347" s="21"/>
      <c r="P347" s="21">
        <v>0</v>
      </c>
      <c r="Q347" s="21"/>
      <c r="R347" s="21"/>
      <c r="S347" s="21"/>
      <c r="T347" s="21"/>
      <c r="U347" s="21"/>
      <c r="V347" s="21"/>
      <c r="W347" s="21"/>
      <c r="X347" s="21">
        <v>0</v>
      </c>
      <c r="Y347" s="21">
        <v>0</v>
      </c>
      <c r="Z347" s="107" t="str">
        <f t="shared" si="20"/>
        <v/>
      </c>
      <c r="AA347" s="101" t="str">
        <f t="shared" si="21"/>
        <v/>
      </c>
      <c r="AB347" s="21"/>
      <c r="AC347" s="21"/>
      <c r="AD347" s="21"/>
      <c r="AE347" s="103"/>
      <c r="AF347" s="21"/>
      <c r="AG347" s="21"/>
      <c r="AH347" s="21"/>
      <c r="AI347" s="21"/>
      <c r="AK347" s="21"/>
      <c r="AY347" t="s">
        <v>15019</v>
      </c>
      <c r="AZ347" s="4" t="s">
        <v>15022</v>
      </c>
      <c r="BA347" s="4" t="s">
        <v>15021</v>
      </c>
      <c r="BB347" s="4" t="s">
        <v>15022</v>
      </c>
      <c r="BC347" s="4" t="s">
        <v>15021</v>
      </c>
      <c r="BD347" s="4" t="s">
        <v>14958</v>
      </c>
    </row>
    <row r="348" spans="1:56" x14ac:dyDescent="0.25">
      <c r="A348" s="21" t="e">
        <v>#N/A</v>
      </c>
      <c r="B348" s="21" t="e">
        <v>#N/A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/>
      <c r="M348" s="21"/>
      <c r="N348" s="21"/>
      <c r="O348" s="21"/>
      <c r="P348" s="21">
        <v>0</v>
      </c>
      <c r="Q348" s="21"/>
      <c r="R348" s="21"/>
      <c r="S348" s="21"/>
      <c r="T348" s="21"/>
      <c r="U348" s="21"/>
      <c r="V348" s="21"/>
      <c r="W348" s="21"/>
      <c r="X348" s="21">
        <v>0</v>
      </c>
      <c r="Y348" s="21">
        <v>0</v>
      </c>
      <c r="Z348" s="107" t="str">
        <f t="shared" si="20"/>
        <v/>
      </c>
      <c r="AA348" s="101" t="str">
        <f t="shared" si="21"/>
        <v/>
      </c>
      <c r="AB348" s="21"/>
      <c r="AC348" s="21"/>
      <c r="AD348" s="21"/>
      <c r="AE348" s="103"/>
      <c r="AF348" s="21"/>
      <c r="AG348" s="21"/>
      <c r="AH348" s="21"/>
      <c r="AI348" s="21"/>
      <c r="AK348" s="21"/>
      <c r="AY348" t="s">
        <v>15023</v>
      </c>
      <c r="AZ348" s="4" t="s">
        <v>15024</v>
      </c>
      <c r="BA348" s="4" t="s">
        <v>15025</v>
      </c>
      <c r="BB348" s="4" t="s">
        <v>15024</v>
      </c>
      <c r="BC348" s="4" t="s">
        <v>15025</v>
      </c>
      <c r="BD348" s="4" t="s">
        <v>14958</v>
      </c>
    </row>
    <row r="349" spans="1:56" x14ac:dyDescent="0.25">
      <c r="A349" s="21" t="e">
        <v>#N/A</v>
      </c>
      <c r="B349" s="21" t="e">
        <v>#N/A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/>
      <c r="M349" s="21"/>
      <c r="N349" s="21"/>
      <c r="O349" s="21"/>
      <c r="P349" s="21">
        <v>0</v>
      </c>
      <c r="Q349" s="21"/>
      <c r="R349" s="21"/>
      <c r="S349" s="21"/>
      <c r="T349" s="21"/>
      <c r="U349" s="21"/>
      <c r="V349" s="21"/>
      <c r="W349" s="21"/>
      <c r="X349" s="21">
        <v>0</v>
      </c>
      <c r="Y349" s="21">
        <v>0</v>
      </c>
      <c r="Z349" s="107" t="str">
        <f t="shared" si="20"/>
        <v/>
      </c>
      <c r="AA349" s="101" t="str">
        <f t="shared" si="21"/>
        <v/>
      </c>
      <c r="AB349" s="21"/>
      <c r="AC349" s="21"/>
      <c r="AD349" s="21"/>
      <c r="AE349" s="103"/>
      <c r="AF349" s="21"/>
      <c r="AG349" s="21"/>
      <c r="AH349" s="21"/>
      <c r="AI349" s="21"/>
      <c r="AK349" s="21"/>
      <c r="AY349" t="s">
        <v>15026</v>
      </c>
      <c r="AZ349" s="4" t="s">
        <v>15027</v>
      </c>
      <c r="BA349" s="4" t="s">
        <v>15028</v>
      </c>
      <c r="BB349" s="4" t="s">
        <v>15027</v>
      </c>
      <c r="BC349" s="4" t="s">
        <v>15029</v>
      </c>
      <c r="BD349" s="4" t="s">
        <v>15030</v>
      </c>
    </row>
    <row r="350" spans="1:56" x14ac:dyDescent="0.25">
      <c r="A350" s="21" t="e">
        <v>#N/A</v>
      </c>
      <c r="B350" s="21" t="e">
        <v>#N/A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/>
      <c r="M350" s="21"/>
      <c r="N350" s="21"/>
      <c r="O350" s="21"/>
      <c r="P350" s="21">
        <v>0</v>
      </c>
      <c r="Q350" s="21"/>
      <c r="R350" s="21"/>
      <c r="S350" s="21"/>
      <c r="T350" s="21"/>
      <c r="U350" s="21"/>
      <c r="V350" s="21"/>
      <c r="W350" s="21"/>
      <c r="X350" s="21">
        <v>0</v>
      </c>
      <c r="Y350" s="21">
        <v>0</v>
      </c>
      <c r="Z350" s="107" t="str">
        <f t="shared" si="20"/>
        <v/>
      </c>
      <c r="AA350" s="101" t="str">
        <f t="shared" si="21"/>
        <v/>
      </c>
      <c r="AB350" s="21"/>
      <c r="AC350" s="21"/>
      <c r="AD350" s="21"/>
      <c r="AE350" s="103"/>
      <c r="AF350" s="21"/>
      <c r="AG350" s="21"/>
      <c r="AH350" s="21"/>
      <c r="AI350" s="21"/>
      <c r="AK350" s="21"/>
      <c r="AY350" t="s">
        <v>15031</v>
      </c>
      <c r="AZ350" s="4" t="s">
        <v>15032</v>
      </c>
      <c r="BA350" s="4" t="s">
        <v>15033</v>
      </c>
      <c r="BB350" s="4" t="s">
        <v>15032</v>
      </c>
      <c r="BC350" s="4" t="s">
        <v>15034</v>
      </c>
      <c r="BD350" s="4" t="s">
        <v>15030</v>
      </c>
    </row>
    <row r="351" spans="1:56" x14ac:dyDescent="0.25">
      <c r="A351" s="21" t="e">
        <v>#N/A</v>
      </c>
      <c r="B351" s="21" t="e">
        <v>#N/A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/>
      <c r="M351" s="21"/>
      <c r="N351" s="21"/>
      <c r="O351" s="21"/>
      <c r="P351" s="21">
        <v>0</v>
      </c>
      <c r="Q351" s="21"/>
      <c r="R351" s="21"/>
      <c r="S351" s="21"/>
      <c r="T351" s="21"/>
      <c r="U351" s="21"/>
      <c r="V351" s="21"/>
      <c r="W351" s="21"/>
      <c r="X351" s="21">
        <v>0</v>
      </c>
      <c r="Y351" s="21">
        <v>0</v>
      </c>
      <c r="Z351" s="107" t="str">
        <f t="shared" si="20"/>
        <v/>
      </c>
      <c r="AA351" s="101" t="str">
        <f t="shared" si="21"/>
        <v/>
      </c>
      <c r="AB351" s="21"/>
      <c r="AC351" s="21"/>
      <c r="AD351" s="21"/>
      <c r="AE351" s="103"/>
      <c r="AF351" s="21"/>
      <c r="AG351" s="21"/>
      <c r="AH351" s="21"/>
      <c r="AI351" s="21"/>
      <c r="AK351" s="21"/>
      <c r="AY351" t="s">
        <v>15035</v>
      </c>
      <c r="AZ351" s="4" t="s">
        <v>15036</v>
      </c>
      <c r="BA351" s="4" t="s">
        <v>15037</v>
      </c>
      <c r="BB351" s="4" t="s">
        <v>15036</v>
      </c>
      <c r="BC351" s="4" t="s">
        <v>15038</v>
      </c>
      <c r="BD351" s="4" t="s">
        <v>15030</v>
      </c>
    </row>
    <row r="352" spans="1:56" x14ac:dyDescent="0.25">
      <c r="A352" s="21" t="e">
        <v>#N/A</v>
      </c>
      <c r="B352" s="21" t="e">
        <v>#N/A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/>
      <c r="M352" s="21"/>
      <c r="N352" s="21"/>
      <c r="O352" s="21"/>
      <c r="P352" s="21">
        <v>0</v>
      </c>
      <c r="Q352" s="21"/>
      <c r="R352" s="21"/>
      <c r="S352" s="21"/>
      <c r="T352" s="21"/>
      <c r="U352" s="21"/>
      <c r="V352" s="21"/>
      <c r="W352" s="21"/>
      <c r="X352" s="21">
        <v>0</v>
      </c>
      <c r="Y352" s="21">
        <v>0</v>
      </c>
      <c r="Z352" s="107" t="str">
        <f t="shared" si="20"/>
        <v/>
      </c>
      <c r="AA352" s="101" t="str">
        <f t="shared" si="21"/>
        <v/>
      </c>
      <c r="AB352" s="21"/>
      <c r="AC352" s="21"/>
      <c r="AD352" s="21"/>
      <c r="AE352" s="103"/>
      <c r="AF352" s="21"/>
      <c r="AG352" s="21"/>
      <c r="AH352" s="21"/>
      <c r="AI352" s="21"/>
      <c r="AK352" s="21"/>
      <c r="AY352" t="s">
        <v>15039</v>
      </c>
      <c r="AZ352" s="4" t="s">
        <v>15040</v>
      </c>
      <c r="BA352" s="4" t="s">
        <v>15041</v>
      </c>
      <c r="BB352" s="4" t="s">
        <v>15040</v>
      </c>
      <c r="BC352" s="4" t="s">
        <v>15042</v>
      </c>
      <c r="BD352" s="4" t="s">
        <v>15030</v>
      </c>
    </row>
    <row r="353" spans="1:56" x14ac:dyDescent="0.25">
      <c r="A353" s="21" t="e">
        <v>#N/A</v>
      </c>
      <c r="B353" s="21" t="e">
        <v>#N/A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/>
      <c r="M353" s="21"/>
      <c r="N353" s="21"/>
      <c r="O353" s="21"/>
      <c r="P353" s="21">
        <v>0</v>
      </c>
      <c r="Q353" s="21"/>
      <c r="R353" s="21"/>
      <c r="S353" s="21"/>
      <c r="T353" s="21"/>
      <c r="U353" s="21"/>
      <c r="V353" s="21"/>
      <c r="W353" s="21"/>
      <c r="X353" s="21">
        <v>0</v>
      </c>
      <c r="Y353" s="21">
        <v>0</v>
      </c>
      <c r="Z353" s="107" t="str">
        <f t="shared" si="20"/>
        <v/>
      </c>
      <c r="AA353" s="101" t="str">
        <f t="shared" si="21"/>
        <v/>
      </c>
      <c r="AB353" s="21"/>
      <c r="AC353" s="21"/>
      <c r="AD353" s="21"/>
      <c r="AE353" s="103"/>
      <c r="AF353" s="21"/>
      <c r="AG353" s="21"/>
      <c r="AH353" s="21"/>
      <c r="AI353" s="21"/>
      <c r="AK353" s="21"/>
      <c r="AY353" t="s">
        <v>15043</v>
      </c>
      <c r="AZ353" s="4" t="s">
        <v>15044</v>
      </c>
      <c r="BA353" s="4" t="s">
        <v>15045</v>
      </c>
      <c r="BB353" s="4" t="s">
        <v>15044</v>
      </c>
      <c r="BC353" s="4" t="s">
        <v>15046</v>
      </c>
      <c r="BD353" s="4" t="s">
        <v>15047</v>
      </c>
    </row>
    <row r="354" spans="1:56" x14ac:dyDescent="0.25">
      <c r="A354" s="21" t="e">
        <v>#N/A</v>
      </c>
      <c r="B354" s="21" t="e">
        <v>#N/A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/>
      <c r="M354" s="21"/>
      <c r="N354" s="21"/>
      <c r="O354" s="21"/>
      <c r="P354" s="21">
        <v>0</v>
      </c>
      <c r="Q354" s="21"/>
      <c r="R354" s="21"/>
      <c r="S354" s="21"/>
      <c r="T354" s="21"/>
      <c r="U354" s="21"/>
      <c r="V354" s="21"/>
      <c r="W354" s="21"/>
      <c r="X354" s="21">
        <v>0</v>
      </c>
      <c r="Y354" s="21">
        <v>0</v>
      </c>
      <c r="Z354" s="107" t="str">
        <f t="shared" si="20"/>
        <v/>
      </c>
      <c r="AA354" s="101" t="str">
        <f t="shared" si="21"/>
        <v/>
      </c>
      <c r="AB354" s="21"/>
      <c r="AC354" s="21"/>
      <c r="AD354" s="21"/>
      <c r="AE354" s="103"/>
      <c r="AF354" s="21"/>
      <c r="AG354" s="21"/>
      <c r="AH354" s="21"/>
      <c r="AI354" s="21"/>
      <c r="AK354" s="21"/>
      <c r="AY354" t="s">
        <v>15048</v>
      </c>
      <c r="AZ354" s="4" t="s">
        <v>15049</v>
      </c>
      <c r="BA354" s="4" t="s">
        <v>15050</v>
      </c>
      <c r="BB354" s="4" t="s">
        <v>15049</v>
      </c>
      <c r="BC354" s="4" t="s">
        <v>15051</v>
      </c>
      <c r="BD354" s="4" t="s">
        <v>15047</v>
      </c>
    </row>
    <row r="355" spans="1:56" x14ac:dyDescent="0.25">
      <c r="A355" s="21" t="e">
        <v>#N/A</v>
      </c>
      <c r="B355" s="21" t="e">
        <v>#N/A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/>
      <c r="M355" s="21"/>
      <c r="N355" s="21"/>
      <c r="O355" s="21"/>
      <c r="P355" s="21">
        <v>0</v>
      </c>
      <c r="Q355" s="21"/>
      <c r="R355" s="21"/>
      <c r="S355" s="21"/>
      <c r="T355" s="21"/>
      <c r="U355" s="21"/>
      <c r="V355" s="21"/>
      <c r="W355" s="21"/>
      <c r="X355" s="21">
        <v>0</v>
      </c>
      <c r="Y355" s="21">
        <v>0</v>
      </c>
      <c r="Z355" s="107" t="str">
        <f t="shared" si="20"/>
        <v/>
      </c>
      <c r="AA355" s="101" t="str">
        <f t="shared" si="21"/>
        <v/>
      </c>
      <c r="AB355" s="21"/>
      <c r="AC355" s="21"/>
      <c r="AD355" s="21"/>
      <c r="AE355" s="103"/>
      <c r="AF355" s="21"/>
      <c r="AG355" s="21"/>
      <c r="AH355" s="21"/>
      <c r="AI355" s="21"/>
      <c r="AK355" s="21"/>
      <c r="AY355" t="s">
        <v>15052</v>
      </c>
      <c r="AZ355" s="4" t="s">
        <v>15053</v>
      </c>
      <c r="BA355" s="4" t="s">
        <v>15054</v>
      </c>
      <c r="BB355" s="4" t="s">
        <v>15053</v>
      </c>
      <c r="BC355" s="4" t="s">
        <v>15055</v>
      </c>
      <c r="BD355" s="4" t="s">
        <v>15056</v>
      </c>
    </row>
    <row r="356" spans="1:56" x14ac:dyDescent="0.25">
      <c r="A356" s="21" t="e">
        <v>#N/A</v>
      </c>
      <c r="B356" s="21" t="e">
        <v>#N/A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/>
      <c r="M356" s="21"/>
      <c r="N356" s="21"/>
      <c r="O356" s="21"/>
      <c r="P356" s="21">
        <v>0</v>
      </c>
      <c r="Q356" s="21"/>
      <c r="R356" s="21"/>
      <c r="S356" s="21"/>
      <c r="T356" s="21"/>
      <c r="U356" s="21"/>
      <c r="V356" s="21"/>
      <c r="W356" s="21"/>
      <c r="X356" s="21">
        <v>0</v>
      </c>
      <c r="Y356" s="21">
        <v>0</v>
      </c>
      <c r="Z356" s="107" t="str">
        <f t="shared" si="20"/>
        <v/>
      </c>
      <c r="AA356" s="101" t="str">
        <f t="shared" si="21"/>
        <v/>
      </c>
      <c r="AB356" s="21"/>
      <c r="AC356" s="21"/>
      <c r="AD356" s="21"/>
      <c r="AE356" s="103"/>
      <c r="AF356" s="21"/>
      <c r="AG356" s="21"/>
      <c r="AH356" s="21"/>
      <c r="AI356" s="21"/>
      <c r="AK356" s="21"/>
      <c r="AY356" t="s">
        <v>15057</v>
      </c>
      <c r="AZ356" s="4" t="s">
        <v>15058</v>
      </c>
      <c r="BA356" s="4" t="s">
        <v>15059</v>
      </c>
      <c r="BB356" s="4" t="s">
        <v>15058</v>
      </c>
      <c r="BC356" s="4" t="s">
        <v>15060</v>
      </c>
      <c r="BD356" s="4" t="s">
        <v>15061</v>
      </c>
    </row>
    <row r="357" spans="1:56" x14ac:dyDescent="0.25">
      <c r="A357" s="21" t="e">
        <v>#N/A</v>
      </c>
      <c r="B357" s="21" t="e">
        <v>#N/A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/>
      <c r="M357" s="21"/>
      <c r="N357" s="21"/>
      <c r="O357" s="21"/>
      <c r="P357" s="21">
        <v>0</v>
      </c>
      <c r="Q357" s="21"/>
      <c r="R357" s="21"/>
      <c r="S357" s="21"/>
      <c r="T357" s="21"/>
      <c r="U357" s="21"/>
      <c r="V357" s="21"/>
      <c r="W357" s="21"/>
      <c r="X357" s="21">
        <v>0</v>
      </c>
      <c r="Y357" s="21">
        <v>0</v>
      </c>
      <c r="Z357" s="107" t="str">
        <f t="shared" si="20"/>
        <v/>
      </c>
      <c r="AA357" s="101" t="str">
        <f t="shared" si="21"/>
        <v/>
      </c>
      <c r="AB357" s="21"/>
      <c r="AC357" s="21"/>
      <c r="AD357" s="21"/>
      <c r="AE357" s="103"/>
      <c r="AF357" s="21"/>
      <c r="AG357" s="21"/>
      <c r="AH357" s="21"/>
      <c r="AI357" s="21"/>
      <c r="AK357" s="21"/>
      <c r="AY357" t="s">
        <v>15062</v>
      </c>
      <c r="AZ357" s="4" t="s">
        <v>15063</v>
      </c>
      <c r="BA357" s="4" t="s">
        <v>15064</v>
      </c>
      <c r="BB357" s="4" t="s">
        <v>15063</v>
      </c>
      <c r="BC357" s="4" t="s">
        <v>15065</v>
      </c>
      <c r="BD357" s="4" t="s">
        <v>15061</v>
      </c>
    </row>
    <row r="358" spans="1:56" x14ac:dyDescent="0.25">
      <c r="A358" s="21" t="e">
        <v>#N/A</v>
      </c>
      <c r="B358" s="21" t="e">
        <v>#N/A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/>
      <c r="M358" s="21"/>
      <c r="N358" s="21"/>
      <c r="O358" s="21"/>
      <c r="P358" s="21">
        <v>0</v>
      </c>
      <c r="Q358" s="21"/>
      <c r="R358" s="21"/>
      <c r="S358" s="21"/>
      <c r="T358" s="21"/>
      <c r="U358" s="21"/>
      <c r="V358" s="21"/>
      <c r="W358" s="21"/>
      <c r="X358" s="21">
        <v>0</v>
      </c>
      <c r="Y358" s="21">
        <v>0</v>
      </c>
      <c r="Z358" s="107" t="str">
        <f t="shared" si="20"/>
        <v/>
      </c>
      <c r="AA358" s="101" t="str">
        <f t="shared" si="21"/>
        <v/>
      </c>
      <c r="AB358" s="21"/>
      <c r="AC358" s="21"/>
      <c r="AD358" s="21"/>
      <c r="AE358" s="103"/>
      <c r="AF358" s="21"/>
      <c r="AG358" s="21"/>
      <c r="AH358" s="21"/>
      <c r="AI358" s="21"/>
      <c r="AK358" s="21"/>
      <c r="AY358" t="s">
        <v>15066</v>
      </c>
      <c r="AZ358" s="4" t="s">
        <v>15067</v>
      </c>
      <c r="BA358" s="4" t="s">
        <v>15068</v>
      </c>
      <c r="BB358" s="4" t="s">
        <v>15067</v>
      </c>
      <c r="BC358" s="4" t="s">
        <v>15069</v>
      </c>
      <c r="BD358" s="4" t="s">
        <v>15061</v>
      </c>
    </row>
    <row r="359" spans="1:56" x14ac:dyDescent="0.25">
      <c r="A359" s="21" t="e">
        <v>#N/A</v>
      </c>
      <c r="B359" s="21" t="e">
        <v>#N/A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/>
      <c r="M359" s="21"/>
      <c r="N359" s="21"/>
      <c r="O359" s="21"/>
      <c r="P359" s="21">
        <v>0</v>
      </c>
      <c r="Q359" s="21"/>
      <c r="R359" s="21"/>
      <c r="S359" s="21"/>
      <c r="T359" s="21"/>
      <c r="U359" s="21"/>
      <c r="V359" s="21"/>
      <c r="W359" s="21"/>
      <c r="X359" s="21">
        <v>0</v>
      </c>
      <c r="Y359" s="21">
        <v>0</v>
      </c>
      <c r="Z359" s="107" t="str">
        <f t="shared" si="20"/>
        <v/>
      </c>
      <c r="AA359" s="101" t="str">
        <f t="shared" si="21"/>
        <v/>
      </c>
      <c r="AB359" s="21"/>
      <c r="AC359" s="21"/>
      <c r="AD359" s="21"/>
      <c r="AE359" s="103"/>
      <c r="AF359" s="21"/>
      <c r="AG359" s="21"/>
      <c r="AH359" s="21"/>
      <c r="AI359" s="21"/>
      <c r="AK359" s="21"/>
      <c r="AY359" t="s">
        <v>15070</v>
      </c>
      <c r="AZ359" s="4" t="s">
        <v>15071</v>
      </c>
      <c r="BA359" s="4" t="s">
        <v>15072</v>
      </c>
      <c r="BB359" s="4" t="s">
        <v>15071</v>
      </c>
      <c r="BC359" s="4" t="s">
        <v>15073</v>
      </c>
      <c r="BD359" s="4" t="s">
        <v>15061</v>
      </c>
    </row>
    <row r="360" spans="1:56" x14ac:dyDescent="0.25">
      <c r="A360" s="21" t="e">
        <v>#N/A</v>
      </c>
      <c r="B360" s="21" t="e">
        <v>#N/A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/>
      <c r="M360" s="21"/>
      <c r="N360" s="21"/>
      <c r="O360" s="21"/>
      <c r="P360" s="21">
        <v>0</v>
      </c>
      <c r="Q360" s="21"/>
      <c r="R360" s="21"/>
      <c r="S360" s="21"/>
      <c r="T360" s="21"/>
      <c r="U360" s="21"/>
      <c r="V360" s="21"/>
      <c r="W360" s="21"/>
      <c r="X360" s="21">
        <v>0</v>
      </c>
      <c r="Y360" s="21">
        <v>0</v>
      </c>
      <c r="Z360" s="107" t="str">
        <f t="shared" si="20"/>
        <v/>
      </c>
      <c r="AA360" s="101" t="str">
        <f t="shared" si="21"/>
        <v/>
      </c>
      <c r="AB360" s="21"/>
      <c r="AC360" s="21"/>
      <c r="AD360" s="21"/>
      <c r="AE360" s="103"/>
      <c r="AF360" s="21"/>
      <c r="AG360" s="21"/>
      <c r="AH360" s="21"/>
      <c r="AI360" s="21"/>
      <c r="AK360" s="21"/>
      <c r="AY360" t="s">
        <v>15074</v>
      </c>
      <c r="AZ360" s="4" t="s">
        <v>15075</v>
      </c>
      <c r="BA360" s="4" t="s">
        <v>15076</v>
      </c>
      <c r="BB360" s="4" t="s">
        <v>15075</v>
      </c>
      <c r="BC360" s="4" t="s">
        <v>15077</v>
      </c>
      <c r="BD360" s="4" t="s">
        <v>15061</v>
      </c>
    </row>
    <row r="361" spans="1:56" x14ac:dyDescent="0.25">
      <c r="A361" s="21" t="e">
        <v>#N/A</v>
      </c>
      <c r="B361" s="21" t="e">
        <v>#N/A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/>
      <c r="M361" s="21"/>
      <c r="N361" s="21"/>
      <c r="O361" s="21"/>
      <c r="P361" s="21">
        <v>0</v>
      </c>
      <c r="Q361" s="21"/>
      <c r="R361" s="21"/>
      <c r="S361" s="21"/>
      <c r="T361" s="21"/>
      <c r="U361" s="21"/>
      <c r="V361" s="21"/>
      <c r="W361" s="21"/>
      <c r="X361" s="21">
        <v>0</v>
      </c>
      <c r="Y361" s="21">
        <v>0</v>
      </c>
      <c r="Z361" s="107" t="str">
        <f t="shared" si="20"/>
        <v/>
      </c>
      <c r="AA361" s="101" t="str">
        <f t="shared" si="21"/>
        <v/>
      </c>
      <c r="AB361" s="21"/>
      <c r="AC361" s="21"/>
      <c r="AD361" s="21"/>
      <c r="AE361" s="103"/>
      <c r="AF361" s="21"/>
      <c r="AG361" s="21"/>
      <c r="AH361" s="21"/>
      <c r="AI361" s="21"/>
      <c r="AK361" s="21"/>
      <c r="AY361" t="s">
        <v>15078</v>
      </c>
      <c r="AZ361" s="4" t="s">
        <v>15079</v>
      </c>
      <c r="BA361" s="4" t="s">
        <v>15080</v>
      </c>
      <c r="BB361" s="4" t="s">
        <v>15079</v>
      </c>
      <c r="BC361" s="4" t="s">
        <v>15081</v>
      </c>
      <c r="BD361" s="4" t="s">
        <v>15061</v>
      </c>
    </row>
    <row r="362" spans="1:56" x14ac:dyDescent="0.25">
      <c r="A362" s="21" t="e">
        <v>#N/A</v>
      </c>
      <c r="B362" s="21" t="e">
        <v>#N/A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/>
      <c r="M362" s="21"/>
      <c r="N362" s="21"/>
      <c r="O362" s="21"/>
      <c r="P362" s="21">
        <v>0</v>
      </c>
      <c r="Q362" s="21"/>
      <c r="R362" s="21"/>
      <c r="S362" s="21"/>
      <c r="T362" s="21"/>
      <c r="U362" s="21"/>
      <c r="V362" s="21"/>
      <c r="W362" s="21"/>
      <c r="X362" s="21">
        <v>0</v>
      </c>
      <c r="Y362" s="21">
        <v>0</v>
      </c>
      <c r="Z362" s="107" t="str">
        <f t="shared" si="20"/>
        <v/>
      </c>
      <c r="AA362" s="101" t="str">
        <f t="shared" si="21"/>
        <v/>
      </c>
      <c r="AB362" s="21"/>
      <c r="AC362" s="21"/>
      <c r="AD362" s="21"/>
      <c r="AE362" s="103"/>
      <c r="AF362" s="21"/>
      <c r="AG362" s="21"/>
      <c r="AH362" s="21"/>
      <c r="AI362" s="21"/>
      <c r="AK362" s="21"/>
      <c r="AY362" t="s">
        <v>15082</v>
      </c>
      <c r="AZ362" s="4" t="s">
        <v>15083</v>
      </c>
      <c r="BA362" s="4" t="s">
        <v>15084</v>
      </c>
      <c r="BB362" s="4" t="s">
        <v>15083</v>
      </c>
      <c r="BC362" s="4" t="s">
        <v>15085</v>
      </c>
      <c r="BD362" s="4" t="s">
        <v>15061</v>
      </c>
    </row>
    <row r="363" spans="1:56" x14ac:dyDescent="0.25">
      <c r="A363" s="21" t="e">
        <v>#N/A</v>
      </c>
      <c r="B363" s="21" t="e">
        <v>#N/A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/>
      <c r="M363" s="21"/>
      <c r="N363" s="21"/>
      <c r="O363" s="21"/>
      <c r="P363" s="21">
        <v>0</v>
      </c>
      <c r="Q363" s="21"/>
      <c r="R363" s="21"/>
      <c r="S363" s="21"/>
      <c r="T363" s="21"/>
      <c r="U363" s="21"/>
      <c r="V363" s="21"/>
      <c r="W363" s="21"/>
      <c r="X363" s="21">
        <v>0</v>
      </c>
      <c r="Y363" s="21">
        <v>0</v>
      </c>
      <c r="Z363" s="107" t="str">
        <f t="shared" si="20"/>
        <v/>
      </c>
      <c r="AA363" s="101" t="str">
        <f t="shared" si="21"/>
        <v/>
      </c>
      <c r="AB363" s="21"/>
      <c r="AC363" s="21"/>
      <c r="AD363" s="21"/>
      <c r="AE363" s="103"/>
      <c r="AF363" s="21"/>
      <c r="AG363" s="21"/>
      <c r="AH363" s="21"/>
      <c r="AI363" s="21"/>
      <c r="AK363" s="21"/>
      <c r="AY363" t="s">
        <v>15086</v>
      </c>
      <c r="AZ363" s="4" t="s">
        <v>15087</v>
      </c>
      <c r="BA363" s="4" t="s">
        <v>15088</v>
      </c>
      <c r="BB363" s="4" t="s">
        <v>15087</v>
      </c>
      <c r="BC363" s="4" t="s">
        <v>15089</v>
      </c>
      <c r="BD363" s="4" t="s">
        <v>15061</v>
      </c>
    </row>
    <row r="364" spans="1:56" x14ac:dyDescent="0.25">
      <c r="A364" s="21" t="e">
        <v>#N/A</v>
      </c>
      <c r="B364" s="21" t="e">
        <v>#N/A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/>
      <c r="M364" s="21"/>
      <c r="N364" s="21"/>
      <c r="O364" s="21"/>
      <c r="P364" s="21">
        <v>0</v>
      </c>
      <c r="Q364" s="21"/>
      <c r="R364" s="21"/>
      <c r="S364" s="21"/>
      <c r="T364" s="21"/>
      <c r="U364" s="21"/>
      <c r="V364" s="21"/>
      <c r="W364" s="21"/>
      <c r="X364" s="21">
        <v>0</v>
      </c>
      <c r="Y364" s="21">
        <v>0</v>
      </c>
      <c r="Z364" s="107" t="str">
        <f t="shared" si="20"/>
        <v/>
      </c>
      <c r="AA364" s="101" t="str">
        <f t="shared" si="21"/>
        <v/>
      </c>
      <c r="AB364" s="21"/>
      <c r="AC364" s="21"/>
      <c r="AD364" s="21"/>
      <c r="AE364" s="103"/>
      <c r="AF364" s="21"/>
      <c r="AG364" s="21"/>
      <c r="AH364" s="21"/>
      <c r="AI364" s="21"/>
      <c r="AK364" s="21"/>
      <c r="AY364" t="s">
        <v>15090</v>
      </c>
      <c r="AZ364" s="4" t="s">
        <v>15091</v>
      </c>
      <c r="BA364" s="4" t="s">
        <v>15092</v>
      </c>
      <c r="BB364" s="4" t="s">
        <v>15091</v>
      </c>
      <c r="BC364" s="4" t="s">
        <v>14835</v>
      </c>
      <c r="BD364" s="4" t="s">
        <v>15061</v>
      </c>
    </row>
    <row r="365" spans="1:56" x14ac:dyDescent="0.25">
      <c r="A365" s="21" t="e">
        <v>#N/A</v>
      </c>
      <c r="B365" s="21" t="e">
        <v>#N/A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/>
      <c r="M365" s="21"/>
      <c r="N365" s="21"/>
      <c r="O365" s="21"/>
      <c r="P365" s="21">
        <v>0</v>
      </c>
      <c r="Q365" s="21"/>
      <c r="R365" s="21"/>
      <c r="S365" s="21"/>
      <c r="T365" s="21"/>
      <c r="U365" s="21"/>
      <c r="V365" s="21"/>
      <c r="W365" s="21"/>
      <c r="X365" s="21">
        <v>0</v>
      </c>
      <c r="Y365" s="21">
        <v>0</v>
      </c>
      <c r="Z365" s="107" t="str">
        <f t="shared" si="20"/>
        <v/>
      </c>
      <c r="AA365" s="101" t="str">
        <f t="shared" si="21"/>
        <v/>
      </c>
      <c r="AB365" s="21"/>
      <c r="AC365" s="21"/>
      <c r="AD365" s="21"/>
      <c r="AE365" s="103"/>
      <c r="AF365" s="21"/>
      <c r="AG365" s="21"/>
      <c r="AH365" s="21"/>
      <c r="AI365" s="21"/>
      <c r="AK365" s="21"/>
      <c r="AY365" t="s">
        <v>15093</v>
      </c>
      <c r="AZ365" s="4" t="s">
        <v>15094</v>
      </c>
      <c r="BA365" s="4" t="s">
        <v>15095</v>
      </c>
      <c r="BB365" s="4" t="s">
        <v>15094</v>
      </c>
      <c r="BC365" s="4" t="s">
        <v>15096</v>
      </c>
      <c r="BD365" s="4" t="s">
        <v>15061</v>
      </c>
    </row>
    <row r="366" spans="1:56" x14ac:dyDescent="0.25">
      <c r="A366" s="21" t="e">
        <v>#N/A</v>
      </c>
      <c r="B366" s="21" t="e">
        <v>#N/A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/>
      <c r="M366" s="21"/>
      <c r="N366" s="21"/>
      <c r="O366" s="21"/>
      <c r="P366" s="21">
        <v>0</v>
      </c>
      <c r="Q366" s="21"/>
      <c r="R366" s="21"/>
      <c r="S366" s="21"/>
      <c r="T366" s="21"/>
      <c r="U366" s="21"/>
      <c r="V366" s="21"/>
      <c r="W366" s="21"/>
      <c r="X366" s="21">
        <v>0</v>
      </c>
      <c r="Y366" s="21">
        <v>0</v>
      </c>
      <c r="Z366" s="107" t="str">
        <f t="shared" si="20"/>
        <v/>
      </c>
      <c r="AA366" s="101" t="str">
        <f t="shared" si="21"/>
        <v/>
      </c>
      <c r="AB366" s="21"/>
      <c r="AC366" s="21"/>
      <c r="AD366" s="21"/>
      <c r="AE366" s="103"/>
      <c r="AF366" s="21"/>
      <c r="AG366" s="21"/>
      <c r="AH366" s="21"/>
      <c r="AI366" s="21"/>
      <c r="AK366" s="21"/>
      <c r="AY366" t="s">
        <v>15097</v>
      </c>
      <c r="AZ366" s="4" t="s">
        <v>15098</v>
      </c>
      <c r="BA366" s="4" t="s">
        <v>15099</v>
      </c>
      <c r="BB366" s="4" t="s">
        <v>15098</v>
      </c>
      <c r="BC366" s="4" t="s">
        <v>15100</v>
      </c>
      <c r="BD366" s="4" t="s">
        <v>15101</v>
      </c>
    </row>
    <row r="367" spans="1:56" x14ac:dyDescent="0.25">
      <c r="A367" s="21" t="e">
        <v>#N/A</v>
      </c>
      <c r="B367" s="21" t="e">
        <v>#N/A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/>
      <c r="M367" s="21"/>
      <c r="N367" s="21"/>
      <c r="O367" s="21"/>
      <c r="P367" s="21">
        <v>0</v>
      </c>
      <c r="Q367" s="21"/>
      <c r="R367" s="21"/>
      <c r="S367" s="21"/>
      <c r="T367" s="21"/>
      <c r="U367" s="21"/>
      <c r="V367" s="21"/>
      <c r="W367" s="21"/>
      <c r="X367" s="21">
        <v>0</v>
      </c>
      <c r="Y367" s="21">
        <v>0</v>
      </c>
      <c r="Z367" s="107" t="str">
        <f t="shared" si="20"/>
        <v/>
      </c>
      <c r="AA367" s="101" t="str">
        <f t="shared" si="21"/>
        <v/>
      </c>
      <c r="AB367" s="21"/>
      <c r="AC367" s="21"/>
      <c r="AD367" s="21"/>
      <c r="AE367" s="103"/>
      <c r="AF367" s="21"/>
      <c r="AG367" s="21"/>
      <c r="AH367" s="21"/>
      <c r="AI367" s="21"/>
      <c r="AK367" s="21"/>
      <c r="AY367" t="s">
        <v>15102</v>
      </c>
      <c r="AZ367" s="4" t="s">
        <v>15103</v>
      </c>
      <c r="BA367" s="4" t="s">
        <v>15104</v>
      </c>
      <c r="BB367" s="4" t="s">
        <v>15103</v>
      </c>
      <c r="BC367" s="4" t="s">
        <v>15105</v>
      </c>
      <c r="BD367" s="4" t="s">
        <v>15106</v>
      </c>
    </row>
    <row r="368" spans="1:56" x14ac:dyDescent="0.25">
      <c r="A368" s="21" t="e">
        <v>#N/A</v>
      </c>
      <c r="B368" s="21" t="e">
        <v>#N/A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/>
      <c r="M368" s="21"/>
      <c r="N368" s="21"/>
      <c r="O368" s="21"/>
      <c r="P368" s="21">
        <v>0</v>
      </c>
      <c r="Q368" s="21"/>
      <c r="R368" s="21"/>
      <c r="S368" s="21"/>
      <c r="T368" s="21"/>
      <c r="U368" s="21"/>
      <c r="V368" s="21"/>
      <c r="W368" s="21"/>
      <c r="X368" s="21">
        <v>0</v>
      </c>
      <c r="Y368" s="21">
        <v>0</v>
      </c>
      <c r="Z368" s="107" t="str">
        <f t="shared" si="20"/>
        <v/>
      </c>
      <c r="AA368" s="101" t="str">
        <f t="shared" si="21"/>
        <v/>
      </c>
      <c r="AB368" s="21"/>
      <c r="AC368" s="21"/>
      <c r="AD368" s="21"/>
      <c r="AE368" s="103"/>
      <c r="AF368" s="21"/>
      <c r="AG368" s="21"/>
      <c r="AH368" s="21"/>
      <c r="AI368" s="21"/>
      <c r="AK368" s="21"/>
      <c r="AY368" t="s">
        <v>15107</v>
      </c>
      <c r="AZ368" s="4" t="s">
        <v>15108</v>
      </c>
      <c r="BA368" s="4" t="s">
        <v>15109</v>
      </c>
      <c r="BB368" s="4" t="s">
        <v>15108</v>
      </c>
      <c r="BC368" s="4" t="s">
        <v>15110</v>
      </c>
      <c r="BD368" s="4" t="s">
        <v>15106</v>
      </c>
    </row>
    <row r="369" spans="1:56" x14ac:dyDescent="0.25">
      <c r="A369" s="21" t="e">
        <v>#N/A</v>
      </c>
      <c r="B369" s="21" t="e">
        <v>#N/A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/>
      <c r="M369" s="21"/>
      <c r="N369" s="21"/>
      <c r="O369" s="21"/>
      <c r="P369" s="21">
        <v>0</v>
      </c>
      <c r="Q369" s="21"/>
      <c r="R369" s="21"/>
      <c r="S369" s="21"/>
      <c r="T369" s="21"/>
      <c r="U369" s="21"/>
      <c r="V369" s="21"/>
      <c r="W369" s="21"/>
      <c r="X369" s="21">
        <v>0</v>
      </c>
      <c r="Y369" s="21">
        <v>0</v>
      </c>
      <c r="Z369" s="107" t="str">
        <f t="shared" si="20"/>
        <v/>
      </c>
      <c r="AA369" s="101" t="str">
        <f t="shared" si="21"/>
        <v/>
      </c>
      <c r="AB369" s="21"/>
      <c r="AC369" s="21"/>
      <c r="AD369" s="21"/>
      <c r="AE369" s="103"/>
      <c r="AF369" s="21"/>
      <c r="AG369" s="21"/>
      <c r="AH369" s="21"/>
      <c r="AI369" s="21"/>
      <c r="AK369" s="21"/>
      <c r="AY369" t="s">
        <v>15111</v>
      </c>
      <c r="AZ369" s="4" t="s">
        <v>15112</v>
      </c>
      <c r="BA369" s="4" t="s">
        <v>15113</v>
      </c>
      <c r="BB369" s="4" t="s">
        <v>15112</v>
      </c>
      <c r="BC369" s="4" t="s">
        <v>15113</v>
      </c>
      <c r="BD369" s="4" t="s">
        <v>15114</v>
      </c>
    </row>
    <row r="370" spans="1:56" x14ac:dyDescent="0.25">
      <c r="A370" s="21" t="e">
        <v>#N/A</v>
      </c>
      <c r="B370" s="21" t="e">
        <v>#N/A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/>
      <c r="M370" s="21"/>
      <c r="N370" s="21"/>
      <c r="O370" s="21"/>
      <c r="P370" s="21">
        <v>0</v>
      </c>
      <c r="Q370" s="21"/>
      <c r="R370" s="21"/>
      <c r="S370" s="21"/>
      <c r="T370" s="21"/>
      <c r="U370" s="21"/>
      <c r="V370" s="21"/>
      <c r="W370" s="21"/>
      <c r="X370" s="21">
        <v>0</v>
      </c>
      <c r="Y370" s="21">
        <v>0</v>
      </c>
      <c r="Z370" s="107" t="str">
        <f t="shared" si="20"/>
        <v/>
      </c>
      <c r="AA370" s="101" t="str">
        <f t="shared" si="21"/>
        <v/>
      </c>
      <c r="AB370" s="21"/>
      <c r="AC370" s="21"/>
      <c r="AD370" s="21"/>
      <c r="AE370" s="103"/>
      <c r="AF370" s="21"/>
      <c r="AG370" s="21"/>
      <c r="AH370" s="21"/>
      <c r="AI370" s="21"/>
      <c r="AK370" s="21"/>
      <c r="AY370" t="s">
        <v>15115</v>
      </c>
      <c r="AZ370" s="4" t="s">
        <v>15116</v>
      </c>
      <c r="BA370" s="4" t="s">
        <v>15117</v>
      </c>
      <c r="BB370" s="4" t="s">
        <v>15116</v>
      </c>
      <c r="BC370" s="4" t="s">
        <v>15118</v>
      </c>
      <c r="BD370" s="4" t="s">
        <v>15114</v>
      </c>
    </row>
    <row r="371" spans="1:56" x14ac:dyDescent="0.25">
      <c r="A371" s="21" t="e">
        <v>#N/A</v>
      </c>
      <c r="B371" s="21" t="e">
        <v>#N/A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/>
      <c r="M371" s="21"/>
      <c r="N371" s="21"/>
      <c r="O371" s="21"/>
      <c r="P371" s="21">
        <v>0</v>
      </c>
      <c r="Q371" s="21"/>
      <c r="R371" s="21"/>
      <c r="S371" s="21"/>
      <c r="T371" s="21"/>
      <c r="U371" s="21"/>
      <c r="V371" s="21"/>
      <c r="W371" s="21"/>
      <c r="X371" s="21">
        <v>0</v>
      </c>
      <c r="Y371" s="21">
        <v>0</v>
      </c>
      <c r="Z371" s="107" t="str">
        <f t="shared" si="20"/>
        <v/>
      </c>
      <c r="AA371" s="101" t="str">
        <f t="shared" si="21"/>
        <v/>
      </c>
      <c r="AB371" s="21"/>
      <c r="AC371" s="21"/>
      <c r="AD371" s="21"/>
      <c r="AE371" s="103"/>
      <c r="AF371" s="21"/>
      <c r="AG371" s="21"/>
      <c r="AH371" s="21"/>
      <c r="AI371" s="21"/>
      <c r="AK371" s="21"/>
      <c r="AY371" t="s">
        <v>15119</v>
      </c>
      <c r="AZ371" s="4" t="s">
        <v>15120</v>
      </c>
      <c r="BA371" s="4" t="s">
        <v>15121</v>
      </c>
      <c r="BB371" s="4" t="s">
        <v>15120</v>
      </c>
      <c r="BC371" s="4" t="s">
        <v>15122</v>
      </c>
      <c r="BD371" s="4" t="s">
        <v>15114</v>
      </c>
    </row>
    <row r="372" spans="1:56" x14ac:dyDescent="0.25">
      <c r="A372" s="21" t="e">
        <v>#N/A</v>
      </c>
      <c r="B372" s="21" t="e">
        <v>#N/A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/>
      <c r="M372" s="21"/>
      <c r="N372" s="21"/>
      <c r="O372" s="21"/>
      <c r="P372" s="21">
        <v>0</v>
      </c>
      <c r="Q372" s="21"/>
      <c r="R372" s="21"/>
      <c r="S372" s="21"/>
      <c r="T372" s="21"/>
      <c r="U372" s="21"/>
      <c r="V372" s="21"/>
      <c r="W372" s="21"/>
      <c r="X372" s="21">
        <v>0</v>
      </c>
      <c r="Y372" s="21">
        <v>0</v>
      </c>
      <c r="Z372" s="107" t="str">
        <f t="shared" si="20"/>
        <v/>
      </c>
      <c r="AA372" s="101" t="str">
        <f t="shared" si="21"/>
        <v/>
      </c>
      <c r="AB372" s="21"/>
      <c r="AC372" s="21"/>
      <c r="AD372" s="21"/>
      <c r="AE372" s="103"/>
      <c r="AF372" s="21"/>
      <c r="AG372" s="21"/>
      <c r="AH372" s="21"/>
      <c r="AI372" s="21"/>
      <c r="AK372" s="21"/>
      <c r="AY372" t="s">
        <v>15123</v>
      </c>
      <c r="AZ372" s="4" t="s">
        <v>15124</v>
      </c>
      <c r="BA372" s="4" t="s">
        <v>15125</v>
      </c>
      <c r="BB372" s="4" t="s">
        <v>15124</v>
      </c>
      <c r="BC372" s="4" t="s">
        <v>15126</v>
      </c>
      <c r="BD372" s="4" t="s">
        <v>15127</v>
      </c>
    </row>
    <row r="373" spans="1:56" x14ac:dyDescent="0.25">
      <c r="A373" s="21" t="e">
        <v>#N/A</v>
      </c>
      <c r="B373" s="21" t="e">
        <v>#N/A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/>
      <c r="M373" s="21"/>
      <c r="N373" s="21"/>
      <c r="O373" s="21"/>
      <c r="P373" s="21">
        <v>0</v>
      </c>
      <c r="Q373" s="21"/>
      <c r="R373" s="21"/>
      <c r="S373" s="21"/>
      <c r="T373" s="21"/>
      <c r="U373" s="21"/>
      <c r="V373" s="21"/>
      <c r="W373" s="21"/>
      <c r="X373" s="21">
        <v>0</v>
      </c>
      <c r="Y373" s="21">
        <v>0</v>
      </c>
      <c r="Z373" s="107" t="str">
        <f t="shared" si="20"/>
        <v/>
      </c>
      <c r="AA373" s="101" t="str">
        <f t="shared" si="21"/>
        <v/>
      </c>
      <c r="AB373" s="21"/>
      <c r="AC373" s="21"/>
      <c r="AD373" s="21"/>
      <c r="AE373" s="103"/>
      <c r="AF373" s="21"/>
      <c r="AG373" s="21"/>
      <c r="AH373" s="21"/>
      <c r="AI373" s="21"/>
      <c r="AK373" s="21"/>
      <c r="AY373" t="s">
        <v>15128</v>
      </c>
      <c r="AZ373" s="4" t="s">
        <v>15129</v>
      </c>
      <c r="BA373" s="4" t="s">
        <v>15130</v>
      </c>
      <c r="BB373" s="4" t="s">
        <v>15129</v>
      </c>
      <c r="BC373" s="4" t="s">
        <v>15131</v>
      </c>
      <c r="BD373" s="4" t="s">
        <v>15127</v>
      </c>
    </row>
    <row r="374" spans="1:56" x14ac:dyDescent="0.25">
      <c r="A374" s="21" t="e">
        <v>#N/A</v>
      </c>
      <c r="B374" s="21" t="e">
        <v>#N/A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/>
      <c r="M374" s="21"/>
      <c r="N374" s="21"/>
      <c r="O374" s="21"/>
      <c r="P374" s="21">
        <v>0</v>
      </c>
      <c r="Q374" s="21"/>
      <c r="R374" s="21"/>
      <c r="S374" s="21"/>
      <c r="T374" s="21"/>
      <c r="U374" s="21"/>
      <c r="V374" s="21"/>
      <c r="W374" s="21"/>
      <c r="X374" s="21">
        <v>0</v>
      </c>
      <c r="Y374" s="21">
        <v>0</v>
      </c>
      <c r="Z374" s="107" t="str">
        <f t="shared" ref="Z374:Z414" si="22">IFERROR(SUM(M374/L374),"")</f>
        <v/>
      </c>
      <c r="AA374" s="101" t="str">
        <f t="shared" ref="AA374:AA414" si="23">IFERROR(SUM(O374/N374),"")</f>
        <v/>
      </c>
      <c r="AB374" s="21"/>
      <c r="AC374" s="21"/>
      <c r="AD374" s="21"/>
      <c r="AE374" s="103"/>
      <c r="AF374" s="21"/>
      <c r="AG374" s="21"/>
      <c r="AH374" s="21"/>
      <c r="AI374" s="21"/>
      <c r="AK374" s="21"/>
      <c r="AY374" t="s">
        <v>15132</v>
      </c>
      <c r="AZ374" s="4" t="s">
        <v>15133</v>
      </c>
      <c r="BA374" s="4" t="s">
        <v>15134</v>
      </c>
      <c r="BB374" s="4" t="s">
        <v>15133</v>
      </c>
      <c r="BC374" s="4" t="s">
        <v>15135</v>
      </c>
      <c r="BD374" s="4" t="s">
        <v>15127</v>
      </c>
    </row>
    <row r="375" spans="1:56" x14ac:dyDescent="0.25">
      <c r="A375" s="21" t="e">
        <v>#N/A</v>
      </c>
      <c r="B375" s="21" t="e">
        <v>#N/A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/>
      <c r="M375" s="21"/>
      <c r="N375" s="21"/>
      <c r="O375" s="21"/>
      <c r="P375" s="21">
        <v>0</v>
      </c>
      <c r="Q375" s="21"/>
      <c r="R375" s="21"/>
      <c r="S375" s="21"/>
      <c r="T375" s="21"/>
      <c r="U375" s="21"/>
      <c r="V375" s="21"/>
      <c r="W375" s="21"/>
      <c r="X375" s="21">
        <v>0</v>
      </c>
      <c r="Y375" s="21">
        <v>0</v>
      </c>
      <c r="Z375" s="107" t="str">
        <f t="shared" si="22"/>
        <v/>
      </c>
      <c r="AA375" s="101" t="str">
        <f t="shared" si="23"/>
        <v/>
      </c>
      <c r="AB375" s="21"/>
      <c r="AC375" s="21"/>
      <c r="AD375" s="21"/>
      <c r="AE375" s="103"/>
      <c r="AF375" s="21"/>
      <c r="AG375" s="21"/>
      <c r="AH375" s="21"/>
      <c r="AI375" s="21"/>
      <c r="AK375" s="21"/>
      <c r="AY375" t="s">
        <v>15136</v>
      </c>
      <c r="AZ375" s="4" t="s">
        <v>15137</v>
      </c>
      <c r="BA375" s="4" t="s">
        <v>15138</v>
      </c>
      <c r="BB375" s="4" t="s">
        <v>15137</v>
      </c>
      <c r="BC375" s="4" t="s">
        <v>15139</v>
      </c>
      <c r="BD375" s="4" t="s">
        <v>15127</v>
      </c>
    </row>
    <row r="376" spans="1:56" x14ac:dyDescent="0.25">
      <c r="A376" s="21" t="e">
        <v>#N/A</v>
      </c>
      <c r="B376" s="21" t="e">
        <v>#N/A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/>
      <c r="M376" s="21"/>
      <c r="N376" s="21"/>
      <c r="O376" s="21"/>
      <c r="P376" s="21">
        <v>0</v>
      </c>
      <c r="Q376" s="21"/>
      <c r="R376" s="21"/>
      <c r="S376" s="21"/>
      <c r="T376" s="21"/>
      <c r="U376" s="21"/>
      <c r="V376" s="21"/>
      <c r="W376" s="21"/>
      <c r="X376" s="21">
        <v>0</v>
      </c>
      <c r="Y376" s="21">
        <v>0</v>
      </c>
      <c r="Z376" s="107" t="str">
        <f t="shared" si="22"/>
        <v/>
      </c>
      <c r="AA376" s="101" t="str">
        <f t="shared" si="23"/>
        <v/>
      </c>
      <c r="AB376" s="21"/>
      <c r="AC376" s="21"/>
      <c r="AD376" s="21"/>
      <c r="AE376" s="103"/>
      <c r="AF376" s="21"/>
      <c r="AG376" s="21"/>
      <c r="AH376" s="21"/>
      <c r="AI376" s="21"/>
      <c r="AK376" s="21"/>
      <c r="AY376" t="s">
        <v>15140</v>
      </c>
      <c r="AZ376" s="4" t="s">
        <v>15141</v>
      </c>
      <c r="BA376" s="4" t="s">
        <v>15142</v>
      </c>
      <c r="BB376" s="4" t="s">
        <v>15141</v>
      </c>
      <c r="BC376" s="4" t="s">
        <v>15143</v>
      </c>
      <c r="BD376" s="4" t="s">
        <v>15127</v>
      </c>
    </row>
    <row r="377" spans="1:56" x14ac:dyDescent="0.25">
      <c r="A377" s="21" t="e">
        <v>#N/A</v>
      </c>
      <c r="B377" s="21" t="e">
        <v>#N/A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/>
      <c r="M377" s="21"/>
      <c r="N377" s="21"/>
      <c r="O377" s="21"/>
      <c r="P377" s="21">
        <v>0</v>
      </c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107" t="str">
        <f t="shared" si="22"/>
        <v/>
      </c>
      <c r="AA377" s="101" t="str">
        <f t="shared" si="23"/>
        <v/>
      </c>
      <c r="AB377" s="21"/>
      <c r="AC377" s="21"/>
      <c r="AD377" s="21"/>
      <c r="AE377" s="103"/>
      <c r="AF377" s="21"/>
      <c r="AG377" s="21"/>
      <c r="AH377" s="21"/>
      <c r="AI377" s="21"/>
      <c r="AK377" s="21"/>
      <c r="AY377" t="s">
        <v>15144</v>
      </c>
      <c r="AZ377" s="4" t="s">
        <v>15145</v>
      </c>
      <c r="BA377" s="4" t="s">
        <v>15146</v>
      </c>
      <c r="BB377" s="4" t="s">
        <v>15145</v>
      </c>
      <c r="BC377" s="4" t="s">
        <v>15147</v>
      </c>
      <c r="BD377" s="4" t="s">
        <v>15127</v>
      </c>
    </row>
    <row r="378" spans="1:56" x14ac:dyDescent="0.25">
      <c r="A378" s="21" t="e">
        <v>#N/A</v>
      </c>
      <c r="B378" s="21" t="e">
        <v>#N/A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/>
      <c r="M378" s="21"/>
      <c r="N378" s="21"/>
      <c r="O378" s="21"/>
      <c r="P378" s="21">
        <v>0</v>
      </c>
      <c r="Q378" s="21"/>
      <c r="R378" s="21"/>
      <c r="S378" s="21"/>
      <c r="T378" s="21"/>
      <c r="U378" s="21"/>
      <c r="V378" s="21"/>
      <c r="W378" s="21"/>
      <c r="X378" s="21">
        <v>0</v>
      </c>
      <c r="Y378" s="21">
        <v>0</v>
      </c>
      <c r="Z378" s="107" t="str">
        <f t="shared" si="22"/>
        <v/>
      </c>
      <c r="AA378" s="101" t="str">
        <f t="shared" si="23"/>
        <v/>
      </c>
      <c r="AB378" s="21"/>
      <c r="AC378" s="21"/>
      <c r="AD378" s="21"/>
      <c r="AE378" s="103"/>
      <c r="AF378" s="21"/>
      <c r="AG378" s="21"/>
      <c r="AH378" s="21"/>
      <c r="AI378" s="21"/>
      <c r="AK378" s="21"/>
      <c r="AY378" t="s">
        <v>15148</v>
      </c>
      <c r="AZ378" s="4" t="s">
        <v>15149</v>
      </c>
      <c r="BA378" s="4" t="s">
        <v>15150</v>
      </c>
      <c r="BB378" s="4" t="s">
        <v>15149</v>
      </c>
      <c r="BC378" s="4" t="s">
        <v>15151</v>
      </c>
      <c r="BD378" s="4" t="s">
        <v>15127</v>
      </c>
    </row>
    <row r="379" spans="1:56" x14ac:dyDescent="0.25">
      <c r="A379" s="21" t="e">
        <v>#N/A</v>
      </c>
      <c r="B379" s="21" t="e">
        <v>#N/A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/>
      <c r="M379" s="21"/>
      <c r="N379" s="21"/>
      <c r="O379" s="21"/>
      <c r="P379" s="21">
        <v>0</v>
      </c>
      <c r="Q379" s="21"/>
      <c r="R379" s="21"/>
      <c r="S379" s="21"/>
      <c r="T379" s="21"/>
      <c r="U379" s="21"/>
      <c r="V379" s="21"/>
      <c r="W379" s="21"/>
      <c r="X379" s="21">
        <v>0</v>
      </c>
      <c r="Y379" s="21">
        <v>0</v>
      </c>
      <c r="Z379" s="107" t="str">
        <f t="shared" si="22"/>
        <v/>
      </c>
      <c r="AA379" s="101" t="str">
        <f t="shared" si="23"/>
        <v/>
      </c>
      <c r="AB379" s="21"/>
      <c r="AC379" s="21"/>
      <c r="AD379" s="21"/>
      <c r="AE379" s="103"/>
      <c r="AF379" s="21"/>
      <c r="AG379" s="21"/>
      <c r="AH379" s="21"/>
      <c r="AI379" s="21"/>
      <c r="AK379" s="21"/>
      <c r="AY379" t="s">
        <v>15152</v>
      </c>
      <c r="AZ379" s="4" t="s">
        <v>15153</v>
      </c>
      <c r="BA379" s="4" t="s">
        <v>15154</v>
      </c>
      <c r="BB379" s="4" t="s">
        <v>15153</v>
      </c>
      <c r="BC379" s="4" t="s">
        <v>15155</v>
      </c>
      <c r="BD379" s="4" t="s">
        <v>15127</v>
      </c>
    </row>
    <row r="380" spans="1:56" x14ac:dyDescent="0.25">
      <c r="A380" s="21" t="e">
        <v>#N/A</v>
      </c>
      <c r="B380" s="21" t="e">
        <v>#N/A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/>
      <c r="M380" s="21"/>
      <c r="N380" s="21"/>
      <c r="O380" s="21"/>
      <c r="P380" s="21">
        <v>0</v>
      </c>
      <c r="Q380" s="21"/>
      <c r="R380" s="21"/>
      <c r="S380" s="21"/>
      <c r="T380" s="21"/>
      <c r="U380" s="21"/>
      <c r="V380" s="21"/>
      <c r="W380" s="21"/>
      <c r="X380" s="21">
        <v>0</v>
      </c>
      <c r="Y380" s="21">
        <v>0</v>
      </c>
      <c r="Z380" s="107" t="str">
        <f t="shared" si="22"/>
        <v/>
      </c>
      <c r="AA380" s="101" t="str">
        <f t="shared" si="23"/>
        <v/>
      </c>
      <c r="AB380" s="21"/>
      <c r="AC380" s="21"/>
      <c r="AD380" s="21"/>
      <c r="AE380" s="103"/>
      <c r="AF380" s="21"/>
      <c r="AG380" s="21"/>
      <c r="AH380" s="21"/>
      <c r="AI380" s="21"/>
      <c r="AK380" s="21"/>
      <c r="AY380" t="s">
        <v>15156</v>
      </c>
      <c r="AZ380" s="4" t="s">
        <v>15157</v>
      </c>
      <c r="BA380" s="4" t="s">
        <v>15158</v>
      </c>
      <c r="BB380" s="4" t="s">
        <v>15157</v>
      </c>
      <c r="BC380" s="4" t="s">
        <v>15159</v>
      </c>
      <c r="BD380" s="4" t="s">
        <v>15160</v>
      </c>
    </row>
    <row r="381" spans="1:56" x14ac:dyDescent="0.25">
      <c r="A381" s="21" t="e">
        <v>#N/A</v>
      </c>
      <c r="B381" s="21" t="e">
        <v>#N/A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/>
      <c r="M381" s="21"/>
      <c r="N381" s="21"/>
      <c r="O381" s="21"/>
      <c r="P381" s="21">
        <v>0</v>
      </c>
      <c r="Q381" s="21"/>
      <c r="R381" s="21"/>
      <c r="S381" s="21"/>
      <c r="T381" s="21"/>
      <c r="U381" s="21"/>
      <c r="V381" s="21"/>
      <c r="W381" s="21"/>
      <c r="X381" s="21">
        <v>0</v>
      </c>
      <c r="Y381" s="21">
        <v>0</v>
      </c>
      <c r="Z381" s="107" t="str">
        <f t="shared" si="22"/>
        <v/>
      </c>
      <c r="AA381" s="101" t="str">
        <f t="shared" si="23"/>
        <v/>
      </c>
      <c r="AB381" s="21"/>
      <c r="AC381" s="21"/>
      <c r="AD381" s="21"/>
      <c r="AE381" s="103"/>
      <c r="AF381" s="21"/>
      <c r="AG381" s="21"/>
      <c r="AH381" s="21"/>
      <c r="AI381" s="21"/>
      <c r="AK381" s="21"/>
      <c r="AY381" t="s">
        <v>15161</v>
      </c>
      <c r="AZ381" s="4" t="s">
        <v>15162</v>
      </c>
      <c r="BA381" s="4" t="s">
        <v>15163</v>
      </c>
      <c r="BB381" s="4" t="s">
        <v>15162</v>
      </c>
      <c r="BC381" s="4" t="s">
        <v>15164</v>
      </c>
      <c r="BD381" s="4" t="s">
        <v>15160</v>
      </c>
    </row>
    <row r="382" spans="1:56" x14ac:dyDescent="0.25">
      <c r="A382" s="21" t="e">
        <v>#N/A</v>
      </c>
      <c r="B382" s="21" t="e">
        <v>#N/A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/>
      <c r="M382" s="21"/>
      <c r="N382" s="21"/>
      <c r="O382" s="21"/>
      <c r="P382" s="21">
        <v>0</v>
      </c>
      <c r="Q382" s="21"/>
      <c r="R382" s="21"/>
      <c r="S382" s="21"/>
      <c r="T382" s="21"/>
      <c r="U382" s="21"/>
      <c r="V382" s="21"/>
      <c r="W382" s="21"/>
      <c r="X382" s="21">
        <v>0</v>
      </c>
      <c r="Y382" s="21">
        <v>0</v>
      </c>
      <c r="Z382" s="107" t="str">
        <f t="shared" si="22"/>
        <v/>
      </c>
      <c r="AA382" s="101" t="str">
        <f t="shared" si="23"/>
        <v/>
      </c>
      <c r="AB382" s="21"/>
      <c r="AC382" s="21"/>
      <c r="AD382" s="21"/>
      <c r="AE382" s="103"/>
      <c r="AF382" s="21"/>
      <c r="AG382" s="21"/>
      <c r="AH382" s="21"/>
      <c r="AI382" s="21"/>
      <c r="AK382" s="21"/>
      <c r="AY382" t="s">
        <v>15165</v>
      </c>
      <c r="AZ382" s="4" t="s">
        <v>15166</v>
      </c>
      <c r="BA382" s="4" t="s">
        <v>15167</v>
      </c>
      <c r="BB382" s="4" t="s">
        <v>15166</v>
      </c>
      <c r="BC382" s="4" t="s">
        <v>15168</v>
      </c>
      <c r="BD382" s="4" t="s">
        <v>15169</v>
      </c>
    </row>
    <row r="383" spans="1:56" x14ac:dyDescent="0.25">
      <c r="A383" s="21" t="e">
        <v>#N/A</v>
      </c>
      <c r="B383" s="21" t="e">
        <v>#N/A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/>
      <c r="M383" s="21"/>
      <c r="N383" s="21"/>
      <c r="O383" s="21"/>
      <c r="P383" s="21">
        <v>0</v>
      </c>
      <c r="Q383" s="21"/>
      <c r="R383" s="21"/>
      <c r="S383" s="21"/>
      <c r="T383" s="21"/>
      <c r="U383" s="21"/>
      <c r="V383" s="21"/>
      <c r="W383" s="21"/>
      <c r="X383" s="21">
        <v>0</v>
      </c>
      <c r="Y383" s="21">
        <v>0</v>
      </c>
      <c r="Z383" s="107" t="str">
        <f t="shared" si="22"/>
        <v/>
      </c>
      <c r="AA383" s="101" t="str">
        <f t="shared" si="23"/>
        <v/>
      </c>
      <c r="AB383" s="21"/>
      <c r="AC383" s="21"/>
      <c r="AD383" s="21"/>
      <c r="AE383" s="103"/>
      <c r="AF383" s="21"/>
      <c r="AG383" s="21"/>
      <c r="AH383" s="21"/>
      <c r="AI383" s="21"/>
      <c r="AK383" s="21"/>
      <c r="AY383" t="s">
        <v>15170</v>
      </c>
      <c r="AZ383" s="4" t="s">
        <v>15171</v>
      </c>
      <c r="BA383" s="4" t="s">
        <v>15172</v>
      </c>
      <c r="BB383" s="4" t="s">
        <v>15171</v>
      </c>
      <c r="BC383" s="4" t="s">
        <v>15173</v>
      </c>
      <c r="BD383" s="4" t="s">
        <v>15169</v>
      </c>
    </row>
    <row r="384" spans="1:56" x14ac:dyDescent="0.25">
      <c r="A384" s="21" t="e">
        <v>#N/A</v>
      </c>
      <c r="B384" s="21" t="e">
        <v>#N/A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/>
      <c r="M384" s="21"/>
      <c r="N384" s="21"/>
      <c r="O384" s="21"/>
      <c r="P384" s="21">
        <v>0</v>
      </c>
      <c r="Q384" s="21"/>
      <c r="R384" s="21"/>
      <c r="S384" s="21"/>
      <c r="T384" s="21"/>
      <c r="U384" s="21"/>
      <c r="V384" s="21"/>
      <c r="W384" s="21"/>
      <c r="X384" s="21">
        <v>0</v>
      </c>
      <c r="Y384" s="21">
        <v>0</v>
      </c>
      <c r="Z384" s="107" t="str">
        <f t="shared" si="22"/>
        <v/>
      </c>
      <c r="AA384" s="101" t="str">
        <f t="shared" si="23"/>
        <v/>
      </c>
      <c r="AB384" s="21"/>
      <c r="AC384" s="21"/>
      <c r="AD384" s="21"/>
      <c r="AE384" s="103"/>
      <c r="AF384" s="21"/>
      <c r="AG384" s="21"/>
      <c r="AH384" s="21"/>
      <c r="AI384" s="21"/>
      <c r="AK384" s="21"/>
      <c r="AY384" t="s">
        <v>15174</v>
      </c>
      <c r="AZ384" s="4" t="s">
        <v>15175</v>
      </c>
      <c r="BA384" s="4" t="s">
        <v>15176</v>
      </c>
      <c r="BB384" s="4" t="s">
        <v>15175</v>
      </c>
      <c r="BC384" s="4" t="s">
        <v>15177</v>
      </c>
      <c r="BD384" s="4" t="s">
        <v>15178</v>
      </c>
    </row>
    <row r="385" spans="1:56" x14ac:dyDescent="0.25">
      <c r="A385" s="21" t="e">
        <v>#N/A</v>
      </c>
      <c r="B385" s="21" t="e">
        <v>#N/A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/>
      <c r="M385" s="21"/>
      <c r="N385" s="21"/>
      <c r="O385" s="21"/>
      <c r="P385" s="21">
        <v>0</v>
      </c>
      <c r="Q385" s="21"/>
      <c r="R385" s="21"/>
      <c r="S385" s="21"/>
      <c r="T385" s="21"/>
      <c r="U385" s="21"/>
      <c r="V385" s="21"/>
      <c r="W385" s="21"/>
      <c r="X385" s="21">
        <v>0</v>
      </c>
      <c r="Y385" s="21">
        <v>0</v>
      </c>
      <c r="Z385" s="107" t="str">
        <f t="shared" si="22"/>
        <v/>
      </c>
      <c r="AA385" s="101" t="str">
        <f t="shared" si="23"/>
        <v/>
      </c>
      <c r="AB385" s="21"/>
      <c r="AC385" s="21"/>
      <c r="AD385" s="21"/>
      <c r="AE385" s="103"/>
      <c r="AF385" s="21"/>
      <c r="AG385" s="21"/>
      <c r="AH385" s="21"/>
      <c r="AI385" s="21"/>
      <c r="AK385" s="21"/>
      <c r="AY385" t="s">
        <v>15179</v>
      </c>
      <c r="AZ385" s="4" t="s">
        <v>15180</v>
      </c>
      <c r="BA385" s="4" t="s">
        <v>15181</v>
      </c>
      <c r="BB385" s="4" t="s">
        <v>15180</v>
      </c>
      <c r="BC385" s="4" t="s">
        <v>15182</v>
      </c>
      <c r="BD385" s="4" t="s">
        <v>15178</v>
      </c>
    </row>
    <row r="386" spans="1:56" x14ac:dyDescent="0.25">
      <c r="A386" s="21" t="e">
        <v>#N/A</v>
      </c>
      <c r="B386" s="21" t="e">
        <v>#N/A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/>
      <c r="M386" s="21"/>
      <c r="N386" s="21"/>
      <c r="O386" s="21"/>
      <c r="P386" s="21">
        <v>0</v>
      </c>
      <c r="Q386" s="21"/>
      <c r="R386" s="21"/>
      <c r="S386" s="21"/>
      <c r="T386" s="21"/>
      <c r="U386" s="21"/>
      <c r="V386" s="21"/>
      <c r="W386" s="21"/>
      <c r="X386" s="21">
        <v>0</v>
      </c>
      <c r="Y386" s="21">
        <v>0</v>
      </c>
      <c r="Z386" s="107" t="str">
        <f t="shared" si="22"/>
        <v/>
      </c>
      <c r="AA386" s="101" t="str">
        <f t="shared" si="23"/>
        <v/>
      </c>
      <c r="AB386" s="21"/>
      <c r="AC386" s="21"/>
      <c r="AD386" s="21"/>
      <c r="AE386" s="103"/>
      <c r="AF386" s="21"/>
      <c r="AG386" s="21"/>
      <c r="AH386" s="21"/>
      <c r="AI386" s="21"/>
      <c r="AK386" s="21"/>
      <c r="AY386" t="s">
        <v>15183</v>
      </c>
      <c r="AZ386" s="4" t="s">
        <v>15184</v>
      </c>
      <c r="BA386" s="4" t="s">
        <v>15185</v>
      </c>
      <c r="BB386" s="4" t="s">
        <v>15184</v>
      </c>
      <c r="BC386" s="4" t="s">
        <v>15185</v>
      </c>
      <c r="BD386" s="4" t="s">
        <v>15186</v>
      </c>
    </row>
    <row r="387" spans="1:56" x14ac:dyDescent="0.25">
      <c r="A387" s="21" t="e">
        <v>#N/A</v>
      </c>
      <c r="B387" s="21" t="e">
        <v>#N/A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/>
      <c r="M387" s="21"/>
      <c r="N387" s="21"/>
      <c r="O387" s="21"/>
      <c r="P387" s="21">
        <v>0</v>
      </c>
      <c r="Q387" s="21"/>
      <c r="R387" s="21"/>
      <c r="S387" s="21"/>
      <c r="T387" s="21"/>
      <c r="U387" s="21"/>
      <c r="V387" s="21"/>
      <c r="W387" s="21"/>
      <c r="X387" s="21">
        <v>0</v>
      </c>
      <c r="Y387" s="21">
        <v>0</v>
      </c>
      <c r="Z387" s="107" t="str">
        <f t="shared" si="22"/>
        <v/>
      </c>
      <c r="AA387" s="101" t="str">
        <f t="shared" si="23"/>
        <v/>
      </c>
      <c r="AB387" s="21"/>
      <c r="AC387" s="21"/>
      <c r="AD387" s="21"/>
      <c r="AE387" s="103"/>
      <c r="AF387" s="21"/>
      <c r="AG387" s="21"/>
      <c r="AH387" s="21"/>
      <c r="AI387" s="21"/>
      <c r="AK387" s="21"/>
      <c r="AY387" t="s">
        <v>15187</v>
      </c>
      <c r="AZ387" s="4" t="s">
        <v>15188</v>
      </c>
      <c r="BA387" s="4" t="s">
        <v>15189</v>
      </c>
      <c r="BB387" s="4" t="s">
        <v>15188</v>
      </c>
      <c r="BC387" s="4" t="s">
        <v>15189</v>
      </c>
      <c r="BD387" s="4" t="s">
        <v>15186</v>
      </c>
    </row>
    <row r="388" spans="1:56" x14ac:dyDescent="0.25">
      <c r="A388" s="21" t="e">
        <v>#N/A</v>
      </c>
      <c r="B388" s="21" t="e">
        <v>#N/A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/>
      <c r="M388" s="21"/>
      <c r="N388" s="21"/>
      <c r="O388" s="21"/>
      <c r="P388" s="21">
        <v>0</v>
      </c>
      <c r="Q388" s="21"/>
      <c r="R388" s="21"/>
      <c r="S388" s="21"/>
      <c r="T388" s="21"/>
      <c r="U388" s="21"/>
      <c r="V388" s="21"/>
      <c r="W388" s="21"/>
      <c r="X388" s="21">
        <v>0</v>
      </c>
      <c r="Y388" s="21">
        <v>0</v>
      </c>
      <c r="Z388" s="107" t="str">
        <f t="shared" si="22"/>
        <v/>
      </c>
      <c r="AA388" s="101" t="str">
        <f t="shared" si="23"/>
        <v/>
      </c>
      <c r="AB388" s="21"/>
      <c r="AC388" s="21"/>
      <c r="AD388" s="21"/>
      <c r="AE388" s="103"/>
      <c r="AF388" s="21"/>
      <c r="AG388" s="21"/>
      <c r="AH388" s="21"/>
      <c r="AI388" s="21"/>
      <c r="AK388" s="21"/>
      <c r="AY388" t="s">
        <v>15190</v>
      </c>
      <c r="AZ388" s="4" t="s">
        <v>15191</v>
      </c>
      <c r="BA388" s="4" t="s">
        <v>15113</v>
      </c>
      <c r="BB388" s="4" t="s">
        <v>15191</v>
      </c>
      <c r="BC388" s="4" t="s">
        <v>15113</v>
      </c>
      <c r="BD388" s="4" t="s">
        <v>15186</v>
      </c>
    </row>
    <row r="389" spans="1:56" x14ac:dyDescent="0.25">
      <c r="A389" s="21" t="e">
        <v>#N/A</v>
      </c>
      <c r="B389" s="21" t="e">
        <v>#N/A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/>
      <c r="M389" s="21"/>
      <c r="N389" s="21"/>
      <c r="O389" s="21"/>
      <c r="P389" s="21">
        <v>0</v>
      </c>
      <c r="Q389" s="21"/>
      <c r="R389" s="21"/>
      <c r="S389" s="21"/>
      <c r="T389" s="21"/>
      <c r="U389" s="21"/>
      <c r="V389" s="21"/>
      <c r="W389" s="21"/>
      <c r="X389" s="21">
        <v>0</v>
      </c>
      <c r="Y389" s="21">
        <v>0</v>
      </c>
      <c r="Z389" s="107" t="str">
        <f t="shared" si="22"/>
        <v/>
      </c>
      <c r="AA389" s="101" t="str">
        <f t="shared" si="23"/>
        <v/>
      </c>
      <c r="AB389" s="21"/>
      <c r="AC389" s="21"/>
      <c r="AD389" s="21"/>
      <c r="AE389" s="103"/>
      <c r="AF389" s="21"/>
      <c r="AG389" s="21"/>
      <c r="AH389" s="21"/>
      <c r="AI389" s="21"/>
      <c r="AK389" s="21"/>
      <c r="AY389" t="s">
        <v>15192</v>
      </c>
      <c r="AZ389" s="4" t="s">
        <v>15193</v>
      </c>
      <c r="BA389" s="4" t="s">
        <v>15194</v>
      </c>
      <c r="BB389" s="4" t="s">
        <v>15193</v>
      </c>
      <c r="BC389" s="4" t="s">
        <v>15194</v>
      </c>
      <c r="BD389" s="4" t="s">
        <v>15186</v>
      </c>
    </row>
    <row r="390" spans="1:56" x14ac:dyDescent="0.25">
      <c r="A390" s="21" t="e">
        <v>#N/A</v>
      </c>
      <c r="B390" s="21" t="e">
        <v>#N/A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/>
      <c r="M390" s="21"/>
      <c r="N390" s="21"/>
      <c r="O390" s="21"/>
      <c r="P390" s="21">
        <v>0</v>
      </c>
      <c r="Q390" s="21"/>
      <c r="R390" s="21"/>
      <c r="S390" s="21"/>
      <c r="T390" s="21"/>
      <c r="U390" s="21"/>
      <c r="V390" s="21"/>
      <c r="W390" s="21"/>
      <c r="X390" s="21">
        <v>0</v>
      </c>
      <c r="Y390" s="21">
        <v>0</v>
      </c>
      <c r="Z390" s="107" t="str">
        <f t="shared" si="22"/>
        <v/>
      </c>
      <c r="AA390" s="101" t="str">
        <f t="shared" si="23"/>
        <v/>
      </c>
      <c r="AB390" s="21"/>
      <c r="AC390" s="21"/>
      <c r="AD390" s="21"/>
      <c r="AE390" s="103"/>
      <c r="AF390" s="21"/>
      <c r="AG390" s="21"/>
      <c r="AH390" s="21"/>
      <c r="AI390" s="21"/>
      <c r="AK390" s="21"/>
      <c r="AY390" t="s">
        <v>15195</v>
      </c>
      <c r="AZ390" s="4" t="s">
        <v>15196</v>
      </c>
      <c r="BA390" s="4" t="s">
        <v>15118</v>
      </c>
      <c r="BB390" s="4" t="s">
        <v>15196</v>
      </c>
      <c r="BC390" s="4" t="s">
        <v>15118</v>
      </c>
      <c r="BD390" s="4" t="s">
        <v>15186</v>
      </c>
    </row>
    <row r="391" spans="1:56" x14ac:dyDescent="0.25">
      <c r="A391" s="21" t="e">
        <v>#N/A</v>
      </c>
      <c r="B391" s="21" t="e">
        <v>#N/A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/>
      <c r="M391" s="21"/>
      <c r="N391" s="21"/>
      <c r="O391" s="21"/>
      <c r="P391" s="21">
        <v>0</v>
      </c>
      <c r="Q391" s="21"/>
      <c r="R391" s="21"/>
      <c r="S391" s="21"/>
      <c r="T391" s="21"/>
      <c r="U391" s="21"/>
      <c r="V391" s="21"/>
      <c r="W391" s="21"/>
      <c r="X391" s="21">
        <v>0</v>
      </c>
      <c r="Y391" s="21">
        <v>0</v>
      </c>
      <c r="Z391" s="107" t="str">
        <f t="shared" si="22"/>
        <v/>
      </c>
      <c r="AA391" s="101" t="str">
        <f t="shared" si="23"/>
        <v/>
      </c>
      <c r="AB391" s="21"/>
      <c r="AC391" s="21"/>
      <c r="AD391" s="21"/>
      <c r="AE391" s="103"/>
      <c r="AF391" s="21"/>
      <c r="AG391" s="21"/>
      <c r="AH391" s="21"/>
      <c r="AI391" s="21"/>
      <c r="AK391" s="21"/>
      <c r="AY391" t="s">
        <v>15197</v>
      </c>
      <c r="AZ391" s="4" t="s">
        <v>15198</v>
      </c>
      <c r="BA391" s="4" t="s">
        <v>15199</v>
      </c>
      <c r="BB391" s="4" t="s">
        <v>15198</v>
      </c>
      <c r="BC391" s="4" t="s">
        <v>15199</v>
      </c>
      <c r="BD391" s="4" t="s">
        <v>15186</v>
      </c>
    </row>
    <row r="392" spans="1:56" x14ac:dyDescent="0.25">
      <c r="A392" s="21" t="e">
        <v>#N/A</v>
      </c>
      <c r="B392" s="21" t="e">
        <v>#N/A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/>
      <c r="M392" s="21"/>
      <c r="N392" s="21"/>
      <c r="O392" s="21"/>
      <c r="P392" s="21">
        <v>0</v>
      </c>
      <c r="Q392" s="21"/>
      <c r="R392" s="21"/>
      <c r="S392" s="21"/>
      <c r="T392" s="21"/>
      <c r="U392" s="21"/>
      <c r="V392" s="21"/>
      <c r="W392" s="21"/>
      <c r="X392" s="21">
        <v>0</v>
      </c>
      <c r="Y392" s="21">
        <v>0</v>
      </c>
      <c r="Z392" s="107" t="str">
        <f t="shared" si="22"/>
        <v/>
      </c>
      <c r="AA392" s="101" t="str">
        <f t="shared" si="23"/>
        <v/>
      </c>
      <c r="AB392" s="21"/>
      <c r="AC392" s="21"/>
      <c r="AD392" s="21"/>
      <c r="AE392" s="103"/>
      <c r="AF392" s="21"/>
      <c r="AG392" s="21"/>
      <c r="AH392" s="21"/>
      <c r="AI392" s="21"/>
      <c r="AK392" s="21"/>
      <c r="AY392" t="s">
        <v>15200</v>
      </c>
      <c r="AZ392" s="4" t="s">
        <v>15201</v>
      </c>
      <c r="BA392" s="4" t="s">
        <v>15202</v>
      </c>
      <c r="BB392" s="4" t="s">
        <v>15201</v>
      </c>
      <c r="BC392" s="4" t="s">
        <v>15202</v>
      </c>
      <c r="BD392" s="4" t="s">
        <v>15186</v>
      </c>
    </row>
    <row r="393" spans="1:56" x14ac:dyDescent="0.25">
      <c r="A393" s="21" t="e">
        <v>#N/A</v>
      </c>
      <c r="B393" s="21" t="e">
        <v>#N/A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/>
      <c r="M393" s="21"/>
      <c r="N393" s="21"/>
      <c r="O393" s="21"/>
      <c r="P393" s="21">
        <v>0</v>
      </c>
      <c r="Q393" s="21"/>
      <c r="R393" s="21"/>
      <c r="S393" s="21"/>
      <c r="T393" s="21"/>
      <c r="U393" s="21"/>
      <c r="V393" s="21"/>
      <c r="W393" s="21"/>
      <c r="X393" s="21">
        <v>0</v>
      </c>
      <c r="Y393" s="21">
        <v>0</v>
      </c>
      <c r="Z393" s="107" t="str">
        <f t="shared" si="22"/>
        <v/>
      </c>
      <c r="AA393" s="101" t="str">
        <f t="shared" si="23"/>
        <v/>
      </c>
      <c r="AB393" s="21"/>
      <c r="AC393" s="21"/>
      <c r="AD393" s="21"/>
      <c r="AE393" s="103"/>
      <c r="AF393" s="21"/>
      <c r="AG393" s="21"/>
      <c r="AH393" s="21"/>
      <c r="AI393" s="21"/>
      <c r="AK393" s="21"/>
      <c r="AY393" t="s">
        <v>15203</v>
      </c>
      <c r="AZ393" s="4" t="s">
        <v>15204</v>
      </c>
      <c r="BA393" s="4" t="s">
        <v>15205</v>
      </c>
      <c r="BB393" s="4" t="s">
        <v>15204</v>
      </c>
      <c r="BC393" s="4" t="s">
        <v>15205</v>
      </c>
      <c r="BD393" s="4" t="s">
        <v>15186</v>
      </c>
    </row>
    <row r="394" spans="1:56" x14ac:dyDescent="0.25">
      <c r="A394" s="21" t="e">
        <v>#N/A</v>
      </c>
      <c r="B394" s="21" t="e">
        <v>#N/A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/>
      <c r="M394" s="21"/>
      <c r="N394" s="21"/>
      <c r="O394" s="21"/>
      <c r="P394" s="21">
        <v>0</v>
      </c>
      <c r="Q394" s="21"/>
      <c r="R394" s="21"/>
      <c r="S394" s="21"/>
      <c r="T394" s="21"/>
      <c r="U394" s="21"/>
      <c r="V394" s="21"/>
      <c r="W394" s="21"/>
      <c r="X394" s="21">
        <v>0</v>
      </c>
      <c r="Y394" s="21">
        <v>0</v>
      </c>
      <c r="Z394" s="107" t="str">
        <f t="shared" si="22"/>
        <v/>
      </c>
      <c r="AA394" s="101" t="str">
        <f t="shared" si="23"/>
        <v/>
      </c>
      <c r="AB394" s="21"/>
      <c r="AC394" s="21"/>
      <c r="AD394" s="21"/>
      <c r="AE394" s="103"/>
      <c r="AF394" s="21"/>
      <c r="AG394" s="21"/>
      <c r="AH394" s="21"/>
      <c r="AI394" s="21"/>
      <c r="AK394" s="21"/>
      <c r="AY394" t="s">
        <v>15206</v>
      </c>
      <c r="AZ394" s="4" t="s">
        <v>15207</v>
      </c>
      <c r="BA394" s="4" t="s">
        <v>12595</v>
      </c>
      <c r="BB394" s="4" t="s">
        <v>15207</v>
      </c>
      <c r="BC394" s="4" t="s">
        <v>12595</v>
      </c>
      <c r="BD394" s="4" t="s">
        <v>15186</v>
      </c>
    </row>
    <row r="395" spans="1:56" x14ac:dyDescent="0.25">
      <c r="A395" s="21" t="e">
        <v>#N/A</v>
      </c>
      <c r="B395" s="21" t="e">
        <v>#N/A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/>
      <c r="M395" s="21"/>
      <c r="N395" s="21"/>
      <c r="O395" s="21"/>
      <c r="P395" s="21">
        <v>0</v>
      </c>
      <c r="Q395" s="21"/>
      <c r="R395" s="21"/>
      <c r="S395" s="21"/>
      <c r="T395" s="21"/>
      <c r="U395" s="21"/>
      <c r="V395" s="21"/>
      <c r="W395" s="21"/>
      <c r="X395" s="21">
        <v>0</v>
      </c>
      <c r="Y395" s="21">
        <v>0</v>
      </c>
      <c r="Z395" s="107" t="str">
        <f t="shared" si="22"/>
        <v/>
      </c>
      <c r="AA395" s="101" t="str">
        <f t="shared" si="23"/>
        <v/>
      </c>
      <c r="AB395" s="21"/>
      <c r="AC395" s="21"/>
      <c r="AD395" s="21"/>
      <c r="AE395" s="103"/>
      <c r="AF395" s="21"/>
      <c r="AG395" s="21"/>
      <c r="AH395" s="21"/>
      <c r="AI395" s="21"/>
      <c r="AK395" s="21"/>
      <c r="AY395" t="s">
        <v>12596</v>
      </c>
      <c r="AZ395" s="4" t="s">
        <v>12597</v>
      </c>
      <c r="BA395" s="4" t="s">
        <v>12598</v>
      </c>
      <c r="BB395" s="4" t="s">
        <v>12597</v>
      </c>
      <c r="BC395" s="4" t="s">
        <v>12598</v>
      </c>
      <c r="BD395" s="4" t="s">
        <v>15186</v>
      </c>
    </row>
    <row r="396" spans="1:56" x14ac:dyDescent="0.25">
      <c r="A396" s="21" t="e">
        <v>#N/A</v>
      </c>
      <c r="B396" s="21" t="e">
        <v>#N/A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/>
      <c r="M396" s="21"/>
      <c r="N396" s="21"/>
      <c r="O396" s="21"/>
      <c r="P396" s="21">
        <v>0</v>
      </c>
      <c r="Q396" s="21"/>
      <c r="R396" s="21"/>
      <c r="S396" s="21"/>
      <c r="T396" s="21"/>
      <c r="U396" s="21"/>
      <c r="V396" s="21"/>
      <c r="W396" s="21"/>
      <c r="X396" s="21">
        <v>0</v>
      </c>
      <c r="Y396" s="21">
        <v>0</v>
      </c>
      <c r="Z396" s="107" t="str">
        <f t="shared" si="22"/>
        <v/>
      </c>
      <c r="AA396" s="101" t="str">
        <f t="shared" si="23"/>
        <v/>
      </c>
      <c r="AB396" s="21"/>
      <c r="AC396" s="21"/>
      <c r="AD396" s="21"/>
      <c r="AE396" s="103"/>
      <c r="AF396" s="21"/>
      <c r="AG396" s="21"/>
      <c r="AH396" s="21"/>
      <c r="AI396" s="21"/>
      <c r="AK396" s="21"/>
      <c r="AY396" t="s">
        <v>12599</v>
      </c>
      <c r="AZ396" s="4" t="s">
        <v>12600</v>
      </c>
      <c r="BA396" s="4" t="s">
        <v>12601</v>
      </c>
      <c r="BB396" s="4" t="s">
        <v>12600</v>
      </c>
      <c r="BC396" s="4" t="s">
        <v>12601</v>
      </c>
      <c r="BD396" s="4" t="s">
        <v>15186</v>
      </c>
    </row>
    <row r="397" spans="1:56" x14ac:dyDescent="0.25">
      <c r="A397" s="21" t="e">
        <v>#N/A</v>
      </c>
      <c r="B397" s="21" t="e">
        <v>#N/A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/>
      <c r="M397" s="21"/>
      <c r="N397" s="21"/>
      <c r="O397" s="21"/>
      <c r="P397" s="21">
        <v>0</v>
      </c>
      <c r="Q397" s="21"/>
      <c r="R397" s="21"/>
      <c r="S397" s="21"/>
      <c r="T397" s="21"/>
      <c r="U397" s="21"/>
      <c r="V397" s="21"/>
      <c r="W397" s="21"/>
      <c r="X397" s="21">
        <v>0</v>
      </c>
      <c r="Y397" s="21">
        <v>0</v>
      </c>
      <c r="Z397" s="107" t="str">
        <f t="shared" si="22"/>
        <v/>
      </c>
      <c r="AA397" s="101" t="str">
        <f t="shared" si="23"/>
        <v/>
      </c>
      <c r="AB397" s="21"/>
      <c r="AC397" s="21"/>
      <c r="AD397" s="21"/>
      <c r="AE397" s="103"/>
      <c r="AF397" s="21"/>
      <c r="AG397" s="21"/>
      <c r="AH397" s="21"/>
      <c r="AI397" s="21"/>
      <c r="AK397" s="21"/>
      <c r="AY397" t="s">
        <v>12602</v>
      </c>
      <c r="AZ397" s="4" t="s">
        <v>12603</v>
      </c>
      <c r="BA397" s="4" t="s">
        <v>12604</v>
      </c>
      <c r="BB397" s="4" t="s">
        <v>12603</v>
      </c>
      <c r="BC397" s="4" t="s">
        <v>12604</v>
      </c>
      <c r="BD397" s="4" t="s">
        <v>15186</v>
      </c>
    </row>
    <row r="398" spans="1:56" x14ac:dyDescent="0.25">
      <c r="A398" s="21" t="e">
        <v>#N/A</v>
      </c>
      <c r="B398" s="21" t="e">
        <v>#N/A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/>
      <c r="M398" s="21"/>
      <c r="N398" s="21"/>
      <c r="O398" s="21"/>
      <c r="P398" s="21">
        <v>0</v>
      </c>
      <c r="Q398" s="21"/>
      <c r="R398" s="21"/>
      <c r="S398" s="21"/>
      <c r="T398" s="21"/>
      <c r="U398" s="21"/>
      <c r="V398" s="21"/>
      <c r="W398" s="21"/>
      <c r="X398" s="21">
        <v>0</v>
      </c>
      <c r="Y398" s="21">
        <v>0</v>
      </c>
      <c r="Z398" s="107" t="str">
        <f t="shared" si="22"/>
        <v/>
      </c>
      <c r="AA398" s="101" t="str">
        <f t="shared" si="23"/>
        <v/>
      </c>
      <c r="AB398" s="21"/>
      <c r="AC398" s="21"/>
      <c r="AD398" s="21"/>
      <c r="AE398" s="103"/>
      <c r="AF398" s="21"/>
      <c r="AG398" s="21"/>
      <c r="AH398" s="21"/>
      <c r="AI398" s="21"/>
      <c r="AK398" s="21"/>
      <c r="AY398" t="s">
        <v>12605</v>
      </c>
      <c r="AZ398" s="4" t="s">
        <v>12606</v>
      </c>
      <c r="BA398" s="4" t="s">
        <v>12607</v>
      </c>
      <c r="BB398" s="4" t="s">
        <v>12606</v>
      </c>
      <c r="BC398" s="4" t="s">
        <v>12607</v>
      </c>
      <c r="BD398" s="4" t="s">
        <v>15186</v>
      </c>
    </row>
    <row r="399" spans="1:56" x14ac:dyDescent="0.25">
      <c r="A399" s="21" t="e">
        <v>#N/A</v>
      </c>
      <c r="B399" s="21" t="e">
        <v>#N/A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/>
      <c r="M399" s="21"/>
      <c r="N399" s="21"/>
      <c r="O399" s="21"/>
      <c r="P399" s="21">
        <v>0</v>
      </c>
      <c r="Q399" s="21"/>
      <c r="R399" s="21"/>
      <c r="S399" s="21"/>
      <c r="T399" s="21"/>
      <c r="U399" s="21"/>
      <c r="V399" s="21"/>
      <c r="W399" s="21"/>
      <c r="X399" s="21">
        <v>0</v>
      </c>
      <c r="Y399" s="21">
        <v>0</v>
      </c>
      <c r="Z399" s="107" t="str">
        <f t="shared" si="22"/>
        <v/>
      </c>
      <c r="AA399" s="101" t="str">
        <f t="shared" si="23"/>
        <v/>
      </c>
      <c r="AB399" s="21"/>
      <c r="AC399" s="21"/>
      <c r="AD399" s="21"/>
      <c r="AE399" s="103"/>
      <c r="AF399" s="21"/>
      <c r="AG399" s="21"/>
      <c r="AH399" s="21"/>
      <c r="AI399" s="21"/>
      <c r="AK399" s="21"/>
      <c r="AO399" s="21"/>
      <c r="AP399" s="21"/>
      <c r="AQ399" s="21"/>
      <c r="AY399" t="s">
        <v>12608</v>
      </c>
      <c r="AZ399" s="4" t="s">
        <v>12609</v>
      </c>
      <c r="BA399" s="4" t="s">
        <v>12610</v>
      </c>
      <c r="BB399" s="4" t="s">
        <v>12609</v>
      </c>
      <c r="BC399" s="4" t="s">
        <v>12610</v>
      </c>
      <c r="BD399" s="4" t="s">
        <v>15186</v>
      </c>
    </row>
    <row r="400" spans="1:56" x14ac:dyDescent="0.25">
      <c r="A400" s="21" t="e">
        <v>#N/A</v>
      </c>
      <c r="B400" s="21" t="e">
        <v>#N/A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/>
      <c r="M400" s="21"/>
      <c r="N400" s="21"/>
      <c r="O400" s="21"/>
      <c r="P400" s="21">
        <v>0</v>
      </c>
      <c r="Q400" s="21"/>
      <c r="R400" s="21"/>
      <c r="S400" s="21"/>
      <c r="T400" s="21"/>
      <c r="U400" s="21"/>
      <c r="V400" s="21"/>
      <c r="W400" s="21"/>
      <c r="X400" s="21">
        <v>0</v>
      </c>
      <c r="Y400" s="21">
        <v>0</v>
      </c>
      <c r="Z400" s="107" t="str">
        <f t="shared" si="22"/>
        <v/>
      </c>
      <c r="AA400" s="101" t="str">
        <f t="shared" si="23"/>
        <v/>
      </c>
      <c r="AB400" s="21"/>
      <c r="AC400" s="21"/>
      <c r="AD400" s="21"/>
      <c r="AE400" s="103"/>
      <c r="AF400" s="21"/>
      <c r="AG400" s="21"/>
      <c r="AH400" s="21"/>
      <c r="AI400" s="21"/>
      <c r="AK400" s="21"/>
      <c r="AO400" s="21"/>
      <c r="AP400" s="21"/>
      <c r="AQ400" s="21"/>
      <c r="AY400" t="s">
        <v>12611</v>
      </c>
      <c r="AZ400" s="4" t="s">
        <v>12612</v>
      </c>
      <c r="BA400" s="4" t="s">
        <v>12613</v>
      </c>
      <c r="BB400" s="4" t="s">
        <v>12612</v>
      </c>
      <c r="BC400" s="4" t="s">
        <v>12613</v>
      </c>
      <c r="BD400" s="4" t="s">
        <v>15186</v>
      </c>
    </row>
    <row r="401" spans="1:56" x14ac:dyDescent="0.25">
      <c r="A401" s="21" t="e">
        <v>#N/A</v>
      </c>
      <c r="B401" s="21" t="e">
        <v>#N/A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/>
      <c r="M401" s="21"/>
      <c r="N401" s="21"/>
      <c r="O401" s="21"/>
      <c r="P401" s="21">
        <v>0</v>
      </c>
      <c r="Q401" s="21"/>
      <c r="R401" s="21"/>
      <c r="S401" s="21"/>
      <c r="T401" s="21"/>
      <c r="U401" s="21"/>
      <c r="V401" s="21"/>
      <c r="W401" s="21"/>
      <c r="X401" s="21">
        <v>0</v>
      </c>
      <c r="Y401" s="21">
        <v>0</v>
      </c>
      <c r="Z401" s="107" t="str">
        <f t="shared" si="22"/>
        <v/>
      </c>
      <c r="AA401" s="101" t="str">
        <f t="shared" si="23"/>
        <v/>
      </c>
      <c r="AB401" s="21"/>
      <c r="AC401" s="21"/>
      <c r="AD401" s="21"/>
      <c r="AE401" s="103"/>
      <c r="AF401" s="21"/>
      <c r="AG401" s="21"/>
      <c r="AH401" s="21"/>
      <c r="AI401" s="21"/>
      <c r="AK401" s="21"/>
      <c r="AO401" s="21"/>
      <c r="AP401" s="21"/>
      <c r="AQ401" s="21"/>
      <c r="AY401" t="s">
        <v>12614</v>
      </c>
      <c r="AZ401" s="4" t="s">
        <v>12615</v>
      </c>
      <c r="BA401" s="4" t="s">
        <v>12616</v>
      </c>
      <c r="BB401" s="4" t="s">
        <v>12615</v>
      </c>
      <c r="BC401" s="4" t="s">
        <v>12616</v>
      </c>
      <c r="BD401" s="4" t="s">
        <v>15186</v>
      </c>
    </row>
    <row r="402" spans="1:56" x14ac:dyDescent="0.25">
      <c r="A402" s="21" t="e">
        <v>#N/A</v>
      </c>
      <c r="B402" s="21" t="e">
        <v>#N/A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/>
      <c r="M402" s="21"/>
      <c r="N402" s="21"/>
      <c r="O402" s="21"/>
      <c r="P402" s="21">
        <v>0</v>
      </c>
      <c r="Q402" s="21"/>
      <c r="R402" s="21"/>
      <c r="S402" s="21"/>
      <c r="T402" s="21"/>
      <c r="U402" s="21"/>
      <c r="V402" s="21"/>
      <c r="W402" s="21"/>
      <c r="X402" s="21">
        <v>0</v>
      </c>
      <c r="Y402" s="21">
        <v>0</v>
      </c>
      <c r="Z402" s="107" t="str">
        <f t="shared" si="22"/>
        <v/>
      </c>
      <c r="AA402" s="101" t="str">
        <f t="shared" si="23"/>
        <v/>
      </c>
      <c r="AB402" s="21"/>
      <c r="AC402" s="21"/>
      <c r="AD402" s="21"/>
      <c r="AE402" s="103"/>
      <c r="AF402" s="21"/>
      <c r="AG402" s="21"/>
      <c r="AH402" s="21"/>
      <c r="AI402" s="21"/>
      <c r="AK402" s="21"/>
      <c r="AO402" s="21"/>
      <c r="AP402" s="21"/>
      <c r="AQ402" s="21"/>
      <c r="AY402" t="s">
        <v>12614</v>
      </c>
      <c r="AZ402" s="4" t="s">
        <v>12617</v>
      </c>
      <c r="BA402" s="4" t="s">
        <v>12616</v>
      </c>
      <c r="BB402" s="4" t="s">
        <v>12617</v>
      </c>
      <c r="BC402" s="4" t="s">
        <v>12616</v>
      </c>
      <c r="BD402" s="4" t="s">
        <v>15186</v>
      </c>
    </row>
    <row r="403" spans="1:56" x14ac:dyDescent="0.25">
      <c r="A403" s="21" t="e">
        <v>#N/A</v>
      </c>
      <c r="B403" s="21" t="e">
        <v>#N/A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/>
      <c r="M403" s="21"/>
      <c r="N403" s="21"/>
      <c r="O403" s="21"/>
      <c r="P403" s="21">
        <v>0</v>
      </c>
      <c r="Q403" s="21"/>
      <c r="R403" s="21"/>
      <c r="S403" s="21"/>
      <c r="T403" s="21"/>
      <c r="U403" s="21"/>
      <c r="V403" s="21"/>
      <c r="W403" s="21"/>
      <c r="X403" s="21">
        <v>0</v>
      </c>
      <c r="Y403" s="21">
        <v>0</v>
      </c>
      <c r="Z403" s="107" t="str">
        <f t="shared" si="22"/>
        <v/>
      </c>
      <c r="AA403" s="101" t="str">
        <f t="shared" si="23"/>
        <v/>
      </c>
      <c r="AB403" s="21"/>
      <c r="AC403" s="21"/>
      <c r="AD403" s="21"/>
      <c r="AE403" s="103"/>
      <c r="AF403" s="21"/>
      <c r="AG403" s="21"/>
      <c r="AH403" s="21"/>
      <c r="AI403" s="21"/>
      <c r="AK403" s="21"/>
      <c r="AO403" s="21"/>
      <c r="AP403" s="21"/>
      <c r="AQ403" s="21"/>
      <c r="AY403" t="s">
        <v>12618</v>
      </c>
      <c r="AZ403" s="4" t="s">
        <v>12619</v>
      </c>
      <c r="BA403" s="4" t="s">
        <v>12620</v>
      </c>
      <c r="BB403" s="4" t="s">
        <v>12619</v>
      </c>
      <c r="BC403" s="4" t="s">
        <v>12620</v>
      </c>
      <c r="BD403" s="4" t="s">
        <v>15186</v>
      </c>
    </row>
    <row r="404" spans="1:56" x14ac:dyDescent="0.25">
      <c r="A404" s="21" t="e">
        <v>#N/A</v>
      </c>
      <c r="B404" s="21" t="e">
        <v>#N/A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/>
      <c r="M404" s="21"/>
      <c r="N404" s="21"/>
      <c r="O404" s="21"/>
      <c r="P404" s="21">
        <v>0</v>
      </c>
      <c r="Q404" s="21"/>
      <c r="R404" s="21"/>
      <c r="S404" s="21"/>
      <c r="T404" s="21"/>
      <c r="U404" s="21"/>
      <c r="V404" s="21"/>
      <c r="W404" s="21"/>
      <c r="X404" s="21">
        <v>0</v>
      </c>
      <c r="Y404" s="21">
        <v>0</v>
      </c>
      <c r="Z404" s="107" t="str">
        <f t="shared" si="22"/>
        <v/>
      </c>
      <c r="AA404" s="101" t="str">
        <f t="shared" si="23"/>
        <v/>
      </c>
      <c r="AB404" s="21"/>
      <c r="AC404" s="21"/>
      <c r="AD404" s="21"/>
      <c r="AE404" s="103"/>
      <c r="AF404" s="21"/>
      <c r="AG404" s="21"/>
      <c r="AH404" s="21"/>
      <c r="AI404" s="21"/>
      <c r="AK404" s="21"/>
      <c r="AO404" s="21"/>
      <c r="AP404" s="21"/>
      <c r="AQ404" s="21"/>
      <c r="AY404" t="s">
        <v>12621</v>
      </c>
      <c r="AZ404" s="4" t="s">
        <v>12622</v>
      </c>
      <c r="BA404" s="4" t="s">
        <v>12623</v>
      </c>
      <c r="BB404" s="4" t="s">
        <v>12622</v>
      </c>
      <c r="BC404" s="4" t="s">
        <v>12623</v>
      </c>
      <c r="BD404" s="4" t="s">
        <v>15186</v>
      </c>
    </row>
    <row r="405" spans="1:56" x14ac:dyDescent="0.25">
      <c r="A405" s="21" t="e">
        <v>#N/A</v>
      </c>
      <c r="B405" s="21" t="e">
        <v>#N/A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/>
      <c r="M405" s="21"/>
      <c r="N405" s="21"/>
      <c r="O405" s="21"/>
      <c r="P405" s="21">
        <v>0</v>
      </c>
      <c r="Q405" s="21"/>
      <c r="R405" s="21"/>
      <c r="S405" s="21"/>
      <c r="T405" s="21"/>
      <c r="U405" s="21"/>
      <c r="V405" s="21"/>
      <c r="W405" s="21"/>
      <c r="X405" s="21">
        <v>0</v>
      </c>
      <c r="Y405" s="21">
        <v>0</v>
      </c>
      <c r="Z405" s="107" t="str">
        <f t="shared" si="22"/>
        <v/>
      </c>
      <c r="AA405" s="101" t="str">
        <f t="shared" si="23"/>
        <v/>
      </c>
      <c r="AB405" s="21"/>
      <c r="AC405" s="21"/>
      <c r="AD405" s="21"/>
      <c r="AE405" s="103"/>
      <c r="AF405" s="21"/>
      <c r="AG405" s="21"/>
      <c r="AH405" s="21"/>
      <c r="AI405" s="21"/>
      <c r="AK405" s="21"/>
      <c r="AO405" s="21"/>
      <c r="AP405" s="21"/>
      <c r="AQ405" s="21"/>
      <c r="AY405" t="s">
        <v>12624</v>
      </c>
      <c r="AZ405" s="4" t="s">
        <v>12625</v>
      </c>
      <c r="BA405" s="4" t="s">
        <v>12626</v>
      </c>
      <c r="BB405" s="4" t="s">
        <v>12625</v>
      </c>
      <c r="BC405" s="4" t="s">
        <v>12626</v>
      </c>
      <c r="BD405" s="4" t="s">
        <v>15186</v>
      </c>
    </row>
    <row r="406" spans="1:56" x14ac:dyDescent="0.25">
      <c r="A406" s="21" t="e">
        <v>#N/A</v>
      </c>
      <c r="B406" s="21" t="e">
        <v>#N/A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/>
      <c r="M406" s="21"/>
      <c r="N406" s="21"/>
      <c r="O406" s="21"/>
      <c r="P406" s="21">
        <v>0</v>
      </c>
      <c r="Q406" s="21"/>
      <c r="R406" s="21"/>
      <c r="S406" s="21"/>
      <c r="T406" s="21"/>
      <c r="U406" s="21"/>
      <c r="V406" s="21"/>
      <c r="W406" s="21"/>
      <c r="X406" s="21">
        <v>0</v>
      </c>
      <c r="Y406" s="21">
        <v>0</v>
      </c>
      <c r="Z406" s="107" t="str">
        <f t="shared" si="22"/>
        <v/>
      </c>
      <c r="AA406" s="101" t="str">
        <f t="shared" si="23"/>
        <v/>
      </c>
      <c r="AB406" s="21"/>
      <c r="AC406" s="21"/>
      <c r="AD406" s="21"/>
      <c r="AE406" s="103"/>
      <c r="AF406" s="21"/>
      <c r="AG406" s="21"/>
      <c r="AH406" s="21"/>
      <c r="AI406" s="21"/>
      <c r="AK406" s="21"/>
      <c r="AO406" s="21"/>
      <c r="AP406" s="21"/>
      <c r="AQ406" s="21"/>
      <c r="AY406" t="s">
        <v>12627</v>
      </c>
      <c r="AZ406" s="4" t="s">
        <v>12628</v>
      </c>
      <c r="BA406" s="4" t="s">
        <v>12629</v>
      </c>
      <c r="BB406" s="4" t="s">
        <v>12628</v>
      </c>
      <c r="BC406" s="4" t="s">
        <v>12629</v>
      </c>
      <c r="BD406" s="4" t="s">
        <v>15186</v>
      </c>
    </row>
    <row r="407" spans="1:56" x14ac:dyDescent="0.25">
      <c r="A407" s="21" t="e">
        <v>#N/A</v>
      </c>
      <c r="B407" s="21" t="e">
        <v>#N/A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/>
      <c r="M407" s="21"/>
      <c r="N407" s="21"/>
      <c r="O407" s="21"/>
      <c r="P407" s="21">
        <v>0</v>
      </c>
      <c r="Q407" s="21"/>
      <c r="R407" s="21"/>
      <c r="S407" s="21"/>
      <c r="T407" s="21"/>
      <c r="U407" s="21"/>
      <c r="V407" s="21"/>
      <c r="W407" s="21"/>
      <c r="X407" s="21">
        <v>0</v>
      </c>
      <c r="Y407" s="21">
        <v>0</v>
      </c>
      <c r="Z407" s="107" t="str">
        <f t="shared" si="22"/>
        <v/>
      </c>
      <c r="AA407" s="101" t="str">
        <f t="shared" si="23"/>
        <v/>
      </c>
      <c r="AB407" s="21"/>
      <c r="AC407" s="21"/>
      <c r="AD407" s="21"/>
      <c r="AE407" s="103"/>
      <c r="AF407" s="21"/>
      <c r="AG407" s="21"/>
      <c r="AH407" s="21"/>
      <c r="AI407" s="21"/>
      <c r="AK407" s="21"/>
      <c r="AO407" s="21"/>
      <c r="AP407" s="21"/>
      <c r="AQ407" s="21"/>
      <c r="AY407" t="s">
        <v>12630</v>
      </c>
      <c r="AZ407" s="4" t="s">
        <v>12631</v>
      </c>
      <c r="BA407" s="4" t="s">
        <v>12632</v>
      </c>
      <c r="BB407" s="4" t="s">
        <v>12631</v>
      </c>
      <c r="BC407" s="4" t="s">
        <v>12632</v>
      </c>
      <c r="BD407" s="4" t="s">
        <v>15186</v>
      </c>
    </row>
    <row r="408" spans="1:56" x14ac:dyDescent="0.25">
      <c r="A408" s="21" t="e">
        <v>#N/A</v>
      </c>
      <c r="B408" s="21" t="e">
        <v>#N/A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/>
      <c r="M408" s="21"/>
      <c r="N408" s="21"/>
      <c r="O408" s="21"/>
      <c r="P408" s="21">
        <v>0</v>
      </c>
      <c r="Q408" s="21"/>
      <c r="R408" s="21"/>
      <c r="S408" s="21"/>
      <c r="T408" s="21"/>
      <c r="U408" s="21"/>
      <c r="V408" s="21"/>
      <c r="W408" s="21"/>
      <c r="X408" s="21">
        <v>0</v>
      </c>
      <c r="Y408" s="21">
        <v>0</v>
      </c>
      <c r="Z408" s="107" t="str">
        <f t="shared" si="22"/>
        <v/>
      </c>
      <c r="AA408" s="101" t="str">
        <f t="shared" si="23"/>
        <v/>
      </c>
      <c r="AB408" s="21"/>
      <c r="AC408" s="21"/>
      <c r="AD408" s="21"/>
      <c r="AE408" s="103"/>
      <c r="AF408" s="21"/>
      <c r="AG408" s="21"/>
      <c r="AH408" s="21"/>
      <c r="AI408" s="21"/>
      <c r="AK408" s="21"/>
      <c r="AO408" s="21"/>
      <c r="AP408" s="21"/>
      <c r="AQ408" s="21"/>
      <c r="AY408" t="s">
        <v>12633</v>
      </c>
      <c r="AZ408" s="4" t="s">
        <v>12634</v>
      </c>
      <c r="BA408" s="4" t="s">
        <v>12635</v>
      </c>
      <c r="BB408" s="4" t="s">
        <v>12634</v>
      </c>
      <c r="BC408" s="4" t="s">
        <v>12635</v>
      </c>
      <c r="BD408" s="4" t="s">
        <v>15186</v>
      </c>
    </row>
    <row r="409" spans="1:56" x14ac:dyDescent="0.25">
      <c r="A409" s="21" t="e">
        <v>#N/A</v>
      </c>
      <c r="B409" s="21" t="e">
        <v>#N/A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/>
      <c r="M409" s="21"/>
      <c r="N409" s="21"/>
      <c r="O409" s="21"/>
      <c r="P409" s="21">
        <v>0</v>
      </c>
      <c r="Q409" s="21"/>
      <c r="R409" s="21"/>
      <c r="S409" s="21"/>
      <c r="T409" s="21"/>
      <c r="U409" s="21"/>
      <c r="V409" s="21"/>
      <c r="W409" s="21"/>
      <c r="X409" s="21">
        <v>0</v>
      </c>
      <c r="Y409" s="21">
        <v>0</v>
      </c>
      <c r="Z409" s="107" t="str">
        <f t="shared" si="22"/>
        <v/>
      </c>
      <c r="AA409" s="101" t="str">
        <f t="shared" si="23"/>
        <v/>
      </c>
      <c r="AB409" s="21"/>
      <c r="AC409" s="21"/>
      <c r="AD409" s="21"/>
      <c r="AE409" s="103"/>
      <c r="AF409" s="21"/>
      <c r="AG409" s="21"/>
      <c r="AH409" s="21"/>
      <c r="AI409" s="21"/>
      <c r="AK409" s="21"/>
      <c r="AO409" s="21"/>
      <c r="AP409" s="21"/>
      <c r="AQ409" s="21"/>
      <c r="AY409" t="s">
        <v>12636</v>
      </c>
      <c r="AZ409" s="4" t="s">
        <v>12637</v>
      </c>
      <c r="BA409" s="4" t="s">
        <v>12638</v>
      </c>
      <c r="BB409" s="4" t="s">
        <v>12637</v>
      </c>
      <c r="BC409" s="4" t="s">
        <v>12638</v>
      </c>
      <c r="BD409" s="4" t="s">
        <v>15186</v>
      </c>
    </row>
    <row r="410" spans="1:56" x14ac:dyDescent="0.25">
      <c r="A410" s="21" t="e">
        <v>#N/A</v>
      </c>
      <c r="B410" s="21" t="e">
        <v>#N/A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/>
      <c r="M410" s="21"/>
      <c r="N410" s="21"/>
      <c r="O410" s="21"/>
      <c r="P410" s="21">
        <v>0</v>
      </c>
      <c r="Q410" s="21"/>
      <c r="R410" s="21"/>
      <c r="S410" s="21"/>
      <c r="T410" s="21"/>
      <c r="U410" s="21"/>
      <c r="V410" s="21"/>
      <c r="W410" s="21"/>
      <c r="X410" s="21">
        <v>0</v>
      </c>
      <c r="Y410" s="21">
        <v>0</v>
      </c>
      <c r="Z410" s="107" t="str">
        <f t="shared" si="22"/>
        <v/>
      </c>
      <c r="AA410" s="101" t="str">
        <f t="shared" si="23"/>
        <v/>
      </c>
      <c r="AB410" s="21"/>
      <c r="AC410" s="21"/>
      <c r="AD410" s="21"/>
      <c r="AE410" s="103"/>
      <c r="AF410" s="21"/>
      <c r="AG410" s="21"/>
      <c r="AH410" s="21"/>
      <c r="AI410" s="21"/>
      <c r="AK410" s="21"/>
      <c r="AO410" s="21"/>
      <c r="AP410" s="21"/>
      <c r="AQ410" s="21"/>
      <c r="AY410" t="s">
        <v>12639</v>
      </c>
      <c r="AZ410" s="4" t="s">
        <v>12640</v>
      </c>
      <c r="BA410" s="4" t="s">
        <v>12641</v>
      </c>
      <c r="BB410" s="4" t="s">
        <v>12640</v>
      </c>
      <c r="BC410" s="4" t="s">
        <v>12641</v>
      </c>
      <c r="BD410" s="4" t="s">
        <v>15186</v>
      </c>
    </row>
    <row r="411" spans="1:56" x14ac:dyDescent="0.25">
      <c r="A411" s="45">
        <v>0</v>
      </c>
      <c r="B411" s="45">
        <v>0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/>
      <c r="M411" s="45"/>
      <c r="N411" s="45"/>
      <c r="O411" s="45"/>
      <c r="P411" s="45">
        <v>0</v>
      </c>
      <c r="Q411" s="45">
        <v>0</v>
      </c>
      <c r="R411" s="45">
        <v>0</v>
      </c>
      <c r="S411" s="45">
        <v>0</v>
      </c>
      <c r="T411" s="45"/>
      <c r="U411" s="45"/>
      <c r="V411" s="45"/>
      <c r="W411" s="45"/>
      <c r="X411" s="45">
        <v>1</v>
      </c>
      <c r="Y411" s="45">
        <v>1</v>
      </c>
      <c r="Z411" s="107" t="str">
        <f t="shared" si="22"/>
        <v/>
      </c>
      <c r="AA411" s="101" t="str">
        <f t="shared" si="23"/>
        <v/>
      </c>
      <c r="AB411" s="45"/>
      <c r="AC411" s="45"/>
      <c r="AD411" s="21"/>
      <c r="AE411" s="103"/>
      <c r="AF411" s="46"/>
      <c r="AY411" t="s">
        <v>12642</v>
      </c>
      <c r="AZ411" s="4" t="s">
        <v>12643</v>
      </c>
      <c r="BA411" s="4" t="s">
        <v>12644</v>
      </c>
      <c r="BB411" s="4" t="s">
        <v>12643</v>
      </c>
      <c r="BC411" s="4" t="s">
        <v>12644</v>
      </c>
      <c r="BD411" s="4" t="s">
        <v>15186</v>
      </c>
    </row>
    <row r="412" spans="1:56" x14ac:dyDescent="0.25">
      <c r="A412" s="1" t="s">
        <v>12645</v>
      </c>
      <c r="B412" s="1" t="s">
        <v>12645</v>
      </c>
      <c r="C412" s="47" t="s">
        <v>12645</v>
      </c>
      <c r="D412" s="47" t="s">
        <v>12645</v>
      </c>
      <c r="E412" s="47" t="s">
        <v>12645</v>
      </c>
      <c r="F412" s="47" t="s">
        <v>12645</v>
      </c>
      <c r="G412" s="47" t="s">
        <v>12645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Z412" s="107" t="str">
        <f t="shared" si="22"/>
        <v/>
      </c>
      <c r="AA412" s="101" t="str">
        <f t="shared" si="23"/>
        <v/>
      </c>
      <c r="AE412" s="103"/>
      <c r="AY412" t="s">
        <v>12646</v>
      </c>
      <c r="AZ412" s="4" t="s">
        <v>12647</v>
      </c>
      <c r="BA412" s="4" t="s">
        <v>12648</v>
      </c>
      <c r="BB412" s="4" t="s">
        <v>12647</v>
      </c>
      <c r="BC412" s="4" t="s">
        <v>12648</v>
      </c>
      <c r="BD412" s="4" t="s">
        <v>15186</v>
      </c>
    </row>
    <row r="413" spans="1:56" x14ac:dyDescent="0.25">
      <c r="D413" s="1" t="s">
        <v>12649</v>
      </c>
      <c r="E413" s="12" t="s">
        <v>12650</v>
      </c>
      <c r="F413" s="12" t="s">
        <v>12651</v>
      </c>
      <c r="G413" s="12" t="s">
        <v>12652</v>
      </c>
      <c r="I413" s="1" t="s">
        <v>12653</v>
      </c>
      <c r="J413" s="1" t="s">
        <v>12654</v>
      </c>
      <c r="K413" s="1" t="s">
        <v>12655</v>
      </c>
      <c r="Z413" s="107" t="str">
        <f t="shared" si="22"/>
        <v/>
      </c>
      <c r="AA413" s="101" t="str">
        <f t="shared" si="23"/>
        <v/>
      </c>
      <c r="AE413" s="103"/>
      <c r="AY413" t="s">
        <v>12646</v>
      </c>
      <c r="AZ413" s="4" t="s">
        <v>12656</v>
      </c>
      <c r="BA413" s="4" t="s">
        <v>12648</v>
      </c>
      <c r="BB413" s="4" t="s">
        <v>12656</v>
      </c>
      <c r="BC413" s="4" t="s">
        <v>12648</v>
      </c>
      <c r="BD413" s="4" t="s">
        <v>15186</v>
      </c>
    </row>
    <row r="414" spans="1:56" x14ac:dyDescent="0.25">
      <c r="A414" s="1" t="s">
        <v>12657</v>
      </c>
      <c r="B414" s="1" t="s">
        <v>12658</v>
      </c>
      <c r="C414" s="1" t="s">
        <v>12659</v>
      </c>
      <c r="Z414" s="107" t="str">
        <f t="shared" si="22"/>
        <v/>
      </c>
      <c r="AA414" s="101" t="str">
        <f t="shared" si="23"/>
        <v/>
      </c>
      <c r="AE414" s="103"/>
      <c r="AY414" t="s">
        <v>12660</v>
      </c>
      <c r="AZ414" s="4" t="s">
        <v>12661</v>
      </c>
      <c r="BA414" s="4" t="s">
        <v>12662</v>
      </c>
      <c r="BB414" s="4" t="s">
        <v>12661</v>
      </c>
      <c r="BC414" s="4" t="s">
        <v>12662</v>
      </c>
      <c r="BD414" s="4" t="s">
        <v>15186</v>
      </c>
    </row>
    <row r="415" spans="1:56" hidden="1" x14ac:dyDescent="0.25">
      <c r="AY415" t="s">
        <v>12663</v>
      </c>
      <c r="AZ415" s="4" t="s">
        <v>12664</v>
      </c>
      <c r="BA415" s="4" t="s">
        <v>12665</v>
      </c>
      <c r="BB415" s="4" t="s">
        <v>12664</v>
      </c>
      <c r="BC415" s="4" t="s">
        <v>12665</v>
      </c>
      <c r="BD415" s="4" t="s">
        <v>15186</v>
      </c>
    </row>
    <row r="416" spans="1:56" hidden="1" x14ac:dyDescent="0.25">
      <c r="A416" s="1" t="s">
        <v>12666</v>
      </c>
      <c r="B416" s="1" t="s">
        <v>12666</v>
      </c>
      <c r="AY416" t="s">
        <v>12667</v>
      </c>
      <c r="AZ416" s="4" t="s">
        <v>12668</v>
      </c>
      <c r="BA416" s="4" t="s">
        <v>12669</v>
      </c>
      <c r="BB416" s="4" t="s">
        <v>12668</v>
      </c>
      <c r="BC416" s="4" t="s">
        <v>12669</v>
      </c>
      <c r="BD416" s="4" t="s">
        <v>15186</v>
      </c>
    </row>
    <row r="417" spans="51:56" x14ac:dyDescent="0.25">
      <c r="AY417" t="s">
        <v>12670</v>
      </c>
      <c r="AZ417" s="4" t="s">
        <v>12671</v>
      </c>
      <c r="BA417" s="4" t="s">
        <v>12672</v>
      </c>
      <c r="BB417" s="4" t="s">
        <v>12671</v>
      </c>
      <c r="BC417" s="4" t="s">
        <v>12672</v>
      </c>
      <c r="BD417" s="4" t="s">
        <v>15186</v>
      </c>
    </row>
    <row r="418" spans="51:56" x14ac:dyDescent="0.25">
      <c r="AY418" t="s">
        <v>12673</v>
      </c>
      <c r="AZ418" s="4" t="s">
        <v>12674</v>
      </c>
      <c r="BA418" s="4" t="s">
        <v>12675</v>
      </c>
      <c r="BB418" s="4" t="s">
        <v>12674</v>
      </c>
      <c r="BC418" s="4" t="s">
        <v>12675</v>
      </c>
      <c r="BD418" s="4" t="s">
        <v>15186</v>
      </c>
    </row>
    <row r="419" spans="51:56" x14ac:dyDescent="0.25">
      <c r="AY419" t="s">
        <v>12676</v>
      </c>
      <c r="AZ419" s="4" t="s">
        <v>12677</v>
      </c>
      <c r="BA419" s="4" t="s">
        <v>12678</v>
      </c>
      <c r="BB419" s="4" t="s">
        <v>12677</v>
      </c>
      <c r="BC419" s="4" t="s">
        <v>12678</v>
      </c>
      <c r="BD419" s="4" t="s">
        <v>15186</v>
      </c>
    </row>
    <row r="420" spans="51:56" x14ac:dyDescent="0.25">
      <c r="AY420" t="s">
        <v>12679</v>
      </c>
      <c r="AZ420" s="4" t="s">
        <v>12680</v>
      </c>
      <c r="BA420" s="4" t="s">
        <v>12681</v>
      </c>
      <c r="BB420" s="4" t="s">
        <v>12680</v>
      </c>
      <c r="BC420" s="4" t="s">
        <v>12681</v>
      </c>
      <c r="BD420" s="4" t="s">
        <v>15186</v>
      </c>
    </row>
    <row r="421" spans="51:56" x14ac:dyDescent="0.25">
      <c r="AY421" t="s">
        <v>12682</v>
      </c>
      <c r="AZ421" s="4" t="s">
        <v>12683</v>
      </c>
      <c r="BA421" s="4" t="s">
        <v>12684</v>
      </c>
      <c r="BB421" s="4" t="s">
        <v>12683</v>
      </c>
      <c r="BC421" s="4" t="s">
        <v>12684</v>
      </c>
      <c r="BD421" s="4" t="s">
        <v>15186</v>
      </c>
    </row>
    <row r="422" spans="51:56" x14ac:dyDescent="0.25">
      <c r="AY422" t="s">
        <v>12685</v>
      </c>
      <c r="AZ422" s="4" t="s">
        <v>12686</v>
      </c>
      <c r="BA422" s="4" t="s">
        <v>12687</v>
      </c>
      <c r="BB422" s="4" t="s">
        <v>12686</v>
      </c>
      <c r="BC422" s="4" t="s">
        <v>12687</v>
      </c>
      <c r="BD422" s="4" t="s">
        <v>15186</v>
      </c>
    </row>
    <row r="423" spans="51:56" x14ac:dyDescent="0.25">
      <c r="AY423" t="s">
        <v>12688</v>
      </c>
      <c r="AZ423" s="4" t="s">
        <v>12689</v>
      </c>
      <c r="BA423" s="4" t="s">
        <v>12690</v>
      </c>
      <c r="BB423" s="4" t="s">
        <v>12689</v>
      </c>
      <c r="BC423" s="4" t="s">
        <v>12690</v>
      </c>
      <c r="BD423" s="4" t="s">
        <v>15186</v>
      </c>
    </row>
    <row r="424" spans="51:56" x14ac:dyDescent="0.25">
      <c r="AY424" t="s">
        <v>12691</v>
      </c>
      <c r="AZ424" s="4" t="s">
        <v>12692</v>
      </c>
      <c r="BA424" s="4" t="s">
        <v>12693</v>
      </c>
      <c r="BB424" s="4" t="s">
        <v>12692</v>
      </c>
      <c r="BC424" s="4" t="s">
        <v>12693</v>
      </c>
      <c r="BD424" s="4" t="s">
        <v>15186</v>
      </c>
    </row>
    <row r="425" spans="51:56" x14ac:dyDescent="0.25">
      <c r="AY425" t="s">
        <v>12694</v>
      </c>
      <c r="AZ425" s="4" t="s">
        <v>12695</v>
      </c>
      <c r="BA425" s="4" t="s">
        <v>12696</v>
      </c>
      <c r="BB425" s="4" t="s">
        <v>12695</v>
      </c>
      <c r="BC425" s="4" t="s">
        <v>12696</v>
      </c>
      <c r="BD425" s="4" t="s">
        <v>15186</v>
      </c>
    </row>
    <row r="426" spans="51:56" x14ac:dyDescent="0.25">
      <c r="AY426" t="s">
        <v>12697</v>
      </c>
      <c r="AZ426" s="4" t="s">
        <v>12698</v>
      </c>
      <c r="BA426" s="4" t="s">
        <v>12699</v>
      </c>
      <c r="BB426" s="4" t="s">
        <v>12698</v>
      </c>
      <c r="BC426" s="4" t="s">
        <v>12699</v>
      </c>
      <c r="BD426" s="4" t="s">
        <v>15186</v>
      </c>
    </row>
    <row r="427" spans="51:56" x14ac:dyDescent="0.25">
      <c r="AY427" t="s">
        <v>12700</v>
      </c>
      <c r="AZ427" s="4" t="s">
        <v>12701</v>
      </c>
      <c r="BA427" s="4" t="s">
        <v>12702</v>
      </c>
      <c r="BB427" s="4" t="s">
        <v>12701</v>
      </c>
      <c r="BC427" s="4" t="s">
        <v>12702</v>
      </c>
      <c r="BD427" s="4" t="s">
        <v>15186</v>
      </c>
    </row>
    <row r="428" spans="51:56" x14ac:dyDescent="0.25">
      <c r="AY428" t="s">
        <v>12703</v>
      </c>
      <c r="AZ428" s="4" t="s">
        <v>12704</v>
      </c>
      <c r="BA428" s="4" t="s">
        <v>12705</v>
      </c>
      <c r="BB428" s="4" t="s">
        <v>12704</v>
      </c>
      <c r="BC428" s="4" t="s">
        <v>12705</v>
      </c>
      <c r="BD428" s="4" t="s">
        <v>15186</v>
      </c>
    </row>
    <row r="429" spans="51:56" x14ac:dyDescent="0.25">
      <c r="AY429" t="s">
        <v>12706</v>
      </c>
      <c r="AZ429" s="4" t="s">
        <v>12707</v>
      </c>
      <c r="BA429" s="4" t="s">
        <v>12708</v>
      </c>
      <c r="BB429" s="4" t="s">
        <v>12707</v>
      </c>
      <c r="BC429" s="4" t="s">
        <v>12708</v>
      </c>
      <c r="BD429" s="4" t="s">
        <v>15186</v>
      </c>
    </row>
    <row r="430" spans="51:56" x14ac:dyDescent="0.25">
      <c r="AY430" t="s">
        <v>12709</v>
      </c>
      <c r="AZ430" s="4" t="s">
        <v>12710</v>
      </c>
      <c r="BA430" s="4" t="s">
        <v>12711</v>
      </c>
      <c r="BB430" s="4" t="s">
        <v>12710</v>
      </c>
      <c r="BC430" s="4" t="s">
        <v>12711</v>
      </c>
      <c r="BD430" s="4" t="s">
        <v>15186</v>
      </c>
    </row>
    <row r="431" spans="51:56" x14ac:dyDescent="0.25">
      <c r="AY431" t="s">
        <v>12712</v>
      </c>
      <c r="AZ431" s="4" t="s">
        <v>12713</v>
      </c>
      <c r="BA431" s="4" t="s">
        <v>12714</v>
      </c>
      <c r="BB431" s="4" t="s">
        <v>12713</v>
      </c>
      <c r="BC431" s="4" t="s">
        <v>12714</v>
      </c>
      <c r="BD431" s="4" t="s">
        <v>15186</v>
      </c>
    </row>
    <row r="432" spans="51:56" x14ac:dyDescent="0.25">
      <c r="AY432" t="s">
        <v>12715</v>
      </c>
      <c r="AZ432" s="4" t="s">
        <v>12716</v>
      </c>
      <c r="BA432" s="4" t="s">
        <v>12717</v>
      </c>
      <c r="BB432" s="4" t="s">
        <v>12716</v>
      </c>
      <c r="BC432" s="4" t="s">
        <v>12717</v>
      </c>
      <c r="BD432" s="4" t="s">
        <v>15186</v>
      </c>
    </row>
    <row r="433" spans="51:56" x14ac:dyDescent="0.25">
      <c r="AY433" t="s">
        <v>12718</v>
      </c>
      <c r="AZ433" s="4" t="s">
        <v>12719</v>
      </c>
      <c r="BA433" s="4" t="s">
        <v>12720</v>
      </c>
      <c r="BB433" s="4" t="s">
        <v>12719</v>
      </c>
      <c r="BC433" s="4" t="s">
        <v>12720</v>
      </c>
      <c r="BD433" s="4" t="s">
        <v>15186</v>
      </c>
    </row>
    <row r="434" spans="51:56" x14ac:dyDescent="0.25">
      <c r="AY434" t="s">
        <v>12721</v>
      </c>
      <c r="AZ434" s="4" t="s">
        <v>12722</v>
      </c>
      <c r="BA434" s="4" t="s">
        <v>12723</v>
      </c>
      <c r="BB434" s="4" t="s">
        <v>12722</v>
      </c>
      <c r="BC434" s="4" t="s">
        <v>12724</v>
      </c>
      <c r="BD434" s="4" t="s">
        <v>12725</v>
      </c>
    </row>
    <row r="435" spans="51:56" x14ac:dyDescent="0.25">
      <c r="AY435" t="s">
        <v>12726</v>
      </c>
      <c r="AZ435" s="4" t="s">
        <v>12727</v>
      </c>
      <c r="BA435" s="4" t="s">
        <v>12728</v>
      </c>
      <c r="BB435" s="4" t="s">
        <v>12727</v>
      </c>
      <c r="BC435" s="4" t="s">
        <v>12729</v>
      </c>
      <c r="BD435" s="4" t="s">
        <v>12730</v>
      </c>
    </row>
    <row r="436" spans="51:56" x14ac:dyDescent="0.25">
      <c r="AY436" t="s">
        <v>12731</v>
      </c>
      <c r="AZ436" s="4" t="s">
        <v>12732</v>
      </c>
      <c r="BA436" s="4" t="s">
        <v>12733</v>
      </c>
      <c r="BB436" s="4" t="s">
        <v>12732</v>
      </c>
      <c r="BC436" s="4" t="s">
        <v>12734</v>
      </c>
      <c r="BD436" s="4" t="s">
        <v>12730</v>
      </c>
    </row>
    <row r="437" spans="51:56" x14ac:dyDescent="0.25">
      <c r="AY437" t="s">
        <v>12735</v>
      </c>
      <c r="AZ437" s="4" t="s">
        <v>12736</v>
      </c>
      <c r="BA437" s="4" t="s">
        <v>12737</v>
      </c>
      <c r="BB437" s="4" t="s">
        <v>12736</v>
      </c>
      <c r="BC437" s="4" t="s">
        <v>12738</v>
      </c>
      <c r="BD437" s="4" t="s">
        <v>12730</v>
      </c>
    </row>
    <row r="438" spans="51:56" x14ac:dyDescent="0.25">
      <c r="AY438" t="s">
        <v>12739</v>
      </c>
      <c r="AZ438" s="4" t="s">
        <v>12740</v>
      </c>
      <c r="BA438" s="4" t="s">
        <v>12741</v>
      </c>
      <c r="BB438" s="4" t="s">
        <v>12740</v>
      </c>
      <c r="BC438" s="4" t="s">
        <v>12742</v>
      </c>
      <c r="BD438" s="4" t="s">
        <v>12743</v>
      </c>
    </row>
    <row r="439" spans="51:56" x14ac:dyDescent="0.25">
      <c r="AY439" t="s">
        <v>12744</v>
      </c>
      <c r="AZ439" s="4" t="s">
        <v>12745</v>
      </c>
      <c r="BA439" s="4" t="s">
        <v>12746</v>
      </c>
      <c r="BB439" s="4" t="s">
        <v>12745</v>
      </c>
      <c r="BC439" s="4" t="s">
        <v>12747</v>
      </c>
      <c r="BD439" s="4" t="s">
        <v>12743</v>
      </c>
    </row>
    <row r="440" spans="51:56" x14ac:dyDescent="0.25">
      <c r="AY440" t="s">
        <v>12748</v>
      </c>
      <c r="AZ440" s="4" t="s">
        <v>12749</v>
      </c>
      <c r="BA440" s="4" t="s">
        <v>12750</v>
      </c>
      <c r="BB440" s="4" t="s">
        <v>12749</v>
      </c>
      <c r="BC440" s="4" t="s">
        <v>12751</v>
      </c>
      <c r="BD440" s="4" t="s">
        <v>12743</v>
      </c>
    </row>
    <row r="441" spans="51:56" x14ac:dyDescent="0.25">
      <c r="AY441" t="s">
        <v>12752</v>
      </c>
      <c r="AZ441" s="4" t="s">
        <v>12753</v>
      </c>
      <c r="BA441" s="4" t="s">
        <v>12754</v>
      </c>
      <c r="BB441" s="4" t="s">
        <v>12753</v>
      </c>
      <c r="BC441" s="4" t="s">
        <v>13999</v>
      </c>
      <c r="BD441" s="4" t="s">
        <v>12743</v>
      </c>
    </row>
    <row r="442" spans="51:56" x14ac:dyDescent="0.25">
      <c r="AY442" t="s">
        <v>12755</v>
      </c>
      <c r="AZ442" s="4" t="s">
        <v>12756</v>
      </c>
      <c r="BA442" s="4" t="s">
        <v>12757</v>
      </c>
      <c r="BB442" s="4" t="s">
        <v>12756</v>
      </c>
      <c r="BC442" s="4" t="s">
        <v>12758</v>
      </c>
      <c r="BD442" s="4" t="s">
        <v>12743</v>
      </c>
    </row>
    <row r="443" spans="51:56" x14ac:dyDescent="0.25">
      <c r="AY443" t="s">
        <v>12759</v>
      </c>
      <c r="AZ443" s="4" t="s">
        <v>12760</v>
      </c>
      <c r="BA443" s="4" t="s">
        <v>12761</v>
      </c>
      <c r="BB443" s="4" t="s">
        <v>12760</v>
      </c>
      <c r="BC443" s="4" t="s">
        <v>12762</v>
      </c>
      <c r="BD443" s="4" t="s">
        <v>12743</v>
      </c>
    </row>
    <row r="444" spans="51:56" x14ac:dyDescent="0.25">
      <c r="AY444" t="s">
        <v>12763</v>
      </c>
      <c r="AZ444" s="4" t="s">
        <v>12764</v>
      </c>
      <c r="BA444" s="4" t="s">
        <v>12765</v>
      </c>
      <c r="BB444" s="4" t="s">
        <v>12764</v>
      </c>
      <c r="BC444" s="4" t="s">
        <v>12766</v>
      </c>
      <c r="BD444" s="4" t="s">
        <v>12767</v>
      </c>
    </row>
    <row r="445" spans="51:56" x14ac:dyDescent="0.25">
      <c r="AY445" t="s">
        <v>12768</v>
      </c>
      <c r="AZ445" s="4" t="s">
        <v>12769</v>
      </c>
      <c r="BA445" s="4" t="s">
        <v>12770</v>
      </c>
      <c r="BB445" s="4" t="s">
        <v>12769</v>
      </c>
      <c r="BC445" s="4" t="s">
        <v>12771</v>
      </c>
      <c r="BD445" s="4" t="s">
        <v>12767</v>
      </c>
    </row>
    <row r="446" spans="51:56" x14ac:dyDescent="0.25">
      <c r="AY446" t="s">
        <v>12772</v>
      </c>
      <c r="AZ446" s="4" t="s">
        <v>12773</v>
      </c>
      <c r="BA446" s="4" t="s">
        <v>12774</v>
      </c>
      <c r="BB446" s="4" t="s">
        <v>12773</v>
      </c>
      <c r="BC446" s="4" t="s">
        <v>12775</v>
      </c>
      <c r="BD446" s="4" t="s">
        <v>12767</v>
      </c>
    </row>
    <row r="447" spans="51:56" x14ac:dyDescent="0.25">
      <c r="AY447" t="s">
        <v>12776</v>
      </c>
      <c r="AZ447" s="4" t="s">
        <v>12777</v>
      </c>
      <c r="BA447" s="4" t="s">
        <v>12778</v>
      </c>
      <c r="BB447" s="4" t="s">
        <v>12777</v>
      </c>
      <c r="BC447" s="4" t="s">
        <v>12779</v>
      </c>
      <c r="BD447" s="4" t="s">
        <v>12767</v>
      </c>
    </row>
    <row r="448" spans="51:56" x14ac:dyDescent="0.25">
      <c r="AY448" t="s">
        <v>12780</v>
      </c>
      <c r="AZ448" s="4" t="s">
        <v>12781</v>
      </c>
      <c r="BA448" s="4" t="s">
        <v>12782</v>
      </c>
      <c r="BB448" s="4" t="s">
        <v>12781</v>
      </c>
      <c r="BC448" s="4" t="s">
        <v>12783</v>
      </c>
      <c r="BD448" s="4" t="s">
        <v>12767</v>
      </c>
    </row>
    <row r="449" spans="51:56" x14ac:dyDescent="0.25">
      <c r="AY449" t="s">
        <v>12784</v>
      </c>
      <c r="AZ449" s="4" t="s">
        <v>12785</v>
      </c>
      <c r="BA449" s="4" t="s">
        <v>12786</v>
      </c>
      <c r="BB449" s="4" t="s">
        <v>12785</v>
      </c>
      <c r="BC449" s="4" t="s">
        <v>12787</v>
      </c>
      <c r="BD449" s="4" t="s">
        <v>12767</v>
      </c>
    </row>
    <row r="450" spans="51:56" x14ac:dyDescent="0.25">
      <c r="AY450" t="s">
        <v>12788</v>
      </c>
      <c r="AZ450" s="4" t="s">
        <v>12789</v>
      </c>
      <c r="BA450" s="4" t="s">
        <v>12790</v>
      </c>
      <c r="BB450" s="4" t="s">
        <v>12789</v>
      </c>
      <c r="BC450" s="4" t="s">
        <v>12791</v>
      </c>
      <c r="BD450" s="4" t="s">
        <v>12792</v>
      </c>
    </row>
    <row r="451" spans="51:56" x14ac:dyDescent="0.25">
      <c r="AY451" t="s">
        <v>12793</v>
      </c>
      <c r="AZ451" s="4" t="s">
        <v>12794</v>
      </c>
      <c r="BA451" s="4" t="s">
        <v>12795</v>
      </c>
      <c r="BB451" s="4" t="s">
        <v>12794</v>
      </c>
      <c r="BC451" s="4" t="s">
        <v>12796</v>
      </c>
      <c r="BD451" s="4" t="s">
        <v>12792</v>
      </c>
    </row>
    <row r="452" spans="51:56" x14ac:dyDescent="0.25">
      <c r="AY452" t="s">
        <v>12797</v>
      </c>
      <c r="AZ452" s="4" t="s">
        <v>12798</v>
      </c>
      <c r="BA452" s="4" t="s">
        <v>12799</v>
      </c>
      <c r="BB452" s="4" t="s">
        <v>12798</v>
      </c>
      <c r="BC452" s="4" t="s">
        <v>12800</v>
      </c>
      <c r="BD452" s="4" t="s">
        <v>12801</v>
      </c>
    </row>
    <row r="453" spans="51:56" x14ac:dyDescent="0.25">
      <c r="AY453" t="s">
        <v>12802</v>
      </c>
      <c r="AZ453" s="4" t="s">
        <v>12803</v>
      </c>
      <c r="BA453" s="4" t="s">
        <v>12804</v>
      </c>
      <c r="BB453" s="4" t="s">
        <v>12803</v>
      </c>
      <c r="BC453" s="4" t="s">
        <v>12805</v>
      </c>
      <c r="BD453" s="4" t="s">
        <v>12801</v>
      </c>
    </row>
    <row r="454" spans="51:56" x14ac:dyDescent="0.25">
      <c r="AY454" t="s">
        <v>12806</v>
      </c>
      <c r="AZ454" s="4" t="s">
        <v>12807</v>
      </c>
      <c r="BA454" s="4" t="s">
        <v>12808</v>
      </c>
      <c r="BB454" s="4" t="s">
        <v>12807</v>
      </c>
      <c r="BC454" s="4" t="s">
        <v>12809</v>
      </c>
      <c r="BD454" s="4" t="s">
        <v>12801</v>
      </c>
    </row>
    <row r="455" spans="51:56" x14ac:dyDescent="0.25">
      <c r="AY455" t="s">
        <v>12810</v>
      </c>
      <c r="AZ455" s="4" t="s">
        <v>12811</v>
      </c>
      <c r="BA455" s="4" t="s">
        <v>12812</v>
      </c>
      <c r="BB455" s="4" t="s">
        <v>12811</v>
      </c>
      <c r="BC455" s="4" t="s">
        <v>12813</v>
      </c>
      <c r="BD455" s="4" t="s">
        <v>12801</v>
      </c>
    </row>
    <row r="456" spans="51:56" x14ac:dyDescent="0.25">
      <c r="AY456" t="s">
        <v>12814</v>
      </c>
      <c r="AZ456" s="4" t="s">
        <v>12815</v>
      </c>
      <c r="BA456" s="4" t="s">
        <v>12816</v>
      </c>
      <c r="BB456" s="4" t="s">
        <v>12815</v>
      </c>
      <c r="BC456" s="4" t="s">
        <v>12817</v>
      </c>
      <c r="BD456" s="4" t="s">
        <v>12801</v>
      </c>
    </row>
    <row r="457" spans="51:56" x14ac:dyDescent="0.25">
      <c r="AY457" t="s">
        <v>12818</v>
      </c>
      <c r="AZ457" s="4" t="s">
        <v>12819</v>
      </c>
      <c r="BA457" s="4" t="s">
        <v>12820</v>
      </c>
      <c r="BB457" s="4" t="s">
        <v>12819</v>
      </c>
      <c r="BC457" s="4" t="s">
        <v>12821</v>
      </c>
      <c r="BD457" s="4" t="s">
        <v>12822</v>
      </c>
    </row>
    <row r="458" spans="51:56" x14ac:dyDescent="0.25">
      <c r="AY458" t="s">
        <v>12823</v>
      </c>
      <c r="AZ458" s="4" t="s">
        <v>12824</v>
      </c>
      <c r="BA458" s="4" t="s">
        <v>12825</v>
      </c>
      <c r="BB458" s="4" t="s">
        <v>12824</v>
      </c>
      <c r="BC458" s="4" t="s">
        <v>12826</v>
      </c>
      <c r="BD458" s="4" t="s">
        <v>12822</v>
      </c>
    </row>
    <row r="459" spans="51:56" x14ac:dyDescent="0.25">
      <c r="AY459" t="s">
        <v>12827</v>
      </c>
      <c r="AZ459" s="4" t="s">
        <v>12828</v>
      </c>
      <c r="BA459" s="4" t="s">
        <v>12829</v>
      </c>
      <c r="BB459" s="4" t="s">
        <v>12828</v>
      </c>
      <c r="BC459" s="4" t="s">
        <v>12830</v>
      </c>
      <c r="BD459" s="4" t="s">
        <v>12822</v>
      </c>
    </row>
    <row r="460" spans="51:56" x14ac:dyDescent="0.25">
      <c r="AY460" t="s">
        <v>12831</v>
      </c>
      <c r="AZ460" s="4" t="s">
        <v>12832</v>
      </c>
      <c r="BA460" s="4" t="s">
        <v>12833</v>
      </c>
      <c r="BB460" s="4" t="s">
        <v>12832</v>
      </c>
      <c r="BC460" s="4" t="s">
        <v>12834</v>
      </c>
      <c r="BD460" s="4" t="s">
        <v>12822</v>
      </c>
    </row>
    <row r="461" spans="51:56" x14ac:dyDescent="0.25">
      <c r="AY461" t="s">
        <v>12835</v>
      </c>
      <c r="AZ461" s="4" t="s">
        <v>12836</v>
      </c>
      <c r="BA461" s="4" t="s">
        <v>12837</v>
      </c>
      <c r="BB461" s="4" t="s">
        <v>12836</v>
      </c>
      <c r="BC461" s="4" t="s">
        <v>12838</v>
      </c>
      <c r="BD461" s="4" t="s">
        <v>12839</v>
      </c>
    </row>
    <row r="462" spans="51:56" x14ac:dyDescent="0.25">
      <c r="AY462" t="s">
        <v>12840</v>
      </c>
      <c r="AZ462" s="4" t="s">
        <v>12841</v>
      </c>
      <c r="BA462" s="4" t="s">
        <v>12842</v>
      </c>
      <c r="BB462" s="4" t="s">
        <v>12841</v>
      </c>
      <c r="BC462" s="4" t="s">
        <v>12843</v>
      </c>
      <c r="BD462" s="4" t="s">
        <v>12844</v>
      </c>
    </row>
    <row r="463" spans="51:56" x14ac:dyDescent="0.25">
      <c r="AY463" t="s">
        <v>12845</v>
      </c>
      <c r="AZ463" s="4" t="s">
        <v>12846</v>
      </c>
      <c r="BA463" s="4" t="s">
        <v>12847</v>
      </c>
      <c r="BB463" s="4" t="s">
        <v>12846</v>
      </c>
      <c r="BC463" s="4" t="s">
        <v>12848</v>
      </c>
      <c r="BD463" s="4" t="s">
        <v>12844</v>
      </c>
    </row>
    <row r="464" spans="51:56" x14ac:dyDescent="0.25">
      <c r="AY464" t="s">
        <v>12849</v>
      </c>
      <c r="AZ464" s="4" t="s">
        <v>12850</v>
      </c>
      <c r="BA464" s="4" t="s">
        <v>12851</v>
      </c>
      <c r="BB464" s="4" t="s">
        <v>12850</v>
      </c>
      <c r="BC464" s="4" t="s">
        <v>12852</v>
      </c>
      <c r="BD464" s="4" t="s">
        <v>12853</v>
      </c>
    </row>
    <row r="465" spans="51:56" x14ac:dyDescent="0.25">
      <c r="AY465" t="s">
        <v>12854</v>
      </c>
      <c r="AZ465" s="4" t="s">
        <v>12855</v>
      </c>
      <c r="BA465" s="4" t="s">
        <v>12856</v>
      </c>
      <c r="BB465" s="4" t="s">
        <v>12855</v>
      </c>
      <c r="BC465" s="4" t="s">
        <v>12857</v>
      </c>
      <c r="BD465" s="4" t="s">
        <v>12853</v>
      </c>
    </row>
    <row r="466" spans="51:56" x14ac:dyDescent="0.25">
      <c r="AY466" t="s">
        <v>12858</v>
      </c>
      <c r="AZ466" s="4" t="s">
        <v>12859</v>
      </c>
      <c r="BA466" s="4" t="s">
        <v>12860</v>
      </c>
      <c r="BB466" s="4" t="s">
        <v>12859</v>
      </c>
      <c r="BC466" s="4" t="s">
        <v>12861</v>
      </c>
      <c r="BD466" s="4" t="s">
        <v>12853</v>
      </c>
    </row>
    <row r="467" spans="51:56" x14ac:dyDescent="0.25">
      <c r="AY467" t="s">
        <v>12862</v>
      </c>
      <c r="AZ467" s="4" t="s">
        <v>12863</v>
      </c>
      <c r="BA467" s="4" t="s">
        <v>12864</v>
      </c>
      <c r="BB467" s="4" t="s">
        <v>12863</v>
      </c>
      <c r="BC467" s="4" t="s">
        <v>12865</v>
      </c>
      <c r="BD467" s="4" t="s">
        <v>12866</v>
      </c>
    </row>
    <row r="468" spans="51:56" x14ac:dyDescent="0.25">
      <c r="AY468" t="s">
        <v>12867</v>
      </c>
      <c r="AZ468" s="4" t="s">
        <v>12868</v>
      </c>
      <c r="BA468" s="4" t="s">
        <v>12869</v>
      </c>
      <c r="BB468" s="4" t="s">
        <v>12868</v>
      </c>
      <c r="BC468" s="4" t="s">
        <v>12869</v>
      </c>
      <c r="BD468" s="4" t="s">
        <v>12870</v>
      </c>
    </row>
    <row r="469" spans="51:56" x14ac:dyDescent="0.25">
      <c r="AY469" t="s">
        <v>12871</v>
      </c>
      <c r="AZ469" s="4" t="s">
        <v>12872</v>
      </c>
      <c r="BA469" s="4" t="s">
        <v>12873</v>
      </c>
      <c r="BB469" s="4" t="s">
        <v>12872</v>
      </c>
      <c r="BC469" s="4" t="s">
        <v>12874</v>
      </c>
      <c r="BD469" s="4" t="s">
        <v>12870</v>
      </c>
    </row>
    <row r="470" spans="51:56" x14ac:dyDescent="0.25">
      <c r="AY470" t="s">
        <v>12875</v>
      </c>
      <c r="AZ470" s="4" t="s">
        <v>12876</v>
      </c>
      <c r="BA470" s="4" t="s">
        <v>12877</v>
      </c>
      <c r="BB470" s="4" t="s">
        <v>12876</v>
      </c>
      <c r="BC470" s="4" t="s">
        <v>12877</v>
      </c>
      <c r="BD470" s="4" t="s">
        <v>12870</v>
      </c>
    </row>
    <row r="471" spans="51:56" x14ac:dyDescent="0.25">
      <c r="AY471" t="s">
        <v>12878</v>
      </c>
      <c r="AZ471" s="4" t="s">
        <v>12879</v>
      </c>
      <c r="BA471" s="4" t="s">
        <v>12880</v>
      </c>
      <c r="BB471" s="4" t="s">
        <v>12879</v>
      </c>
      <c r="BC471" s="4" t="s">
        <v>12880</v>
      </c>
      <c r="BD471" s="4" t="s">
        <v>12870</v>
      </c>
    </row>
    <row r="472" spans="51:56" x14ac:dyDescent="0.25">
      <c r="AY472" t="s">
        <v>12878</v>
      </c>
      <c r="AZ472" s="4" t="s">
        <v>12881</v>
      </c>
      <c r="BA472" s="4" t="s">
        <v>12880</v>
      </c>
      <c r="BB472" s="4" t="s">
        <v>12881</v>
      </c>
      <c r="BC472" s="4" t="s">
        <v>12880</v>
      </c>
      <c r="BD472" s="4" t="s">
        <v>12870</v>
      </c>
    </row>
    <row r="473" spans="51:56" x14ac:dyDescent="0.25">
      <c r="AY473" t="s">
        <v>12882</v>
      </c>
      <c r="AZ473" s="4" t="s">
        <v>12883</v>
      </c>
      <c r="BA473" s="4" t="s">
        <v>12884</v>
      </c>
      <c r="BB473" s="4" t="s">
        <v>12883</v>
      </c>
      <c r="BC473" s="4" t="s">
        <v>12885</v>
      </c>
      <c r="BD473" s="4" t="s">
        <v>12870</v>
      </c>
    </row>
    <row r="474" spans="51:56" x14ac:dyDescent="0.25">
      <c r="AY474" t="s">
        <v>12886</v>
      </c>
      <c r="AZ474" s="4" t="s">
        <v>12887</v>
      </c>
      <c r="BA474" s="4" t="s">
        <v>12888</v>
      </c>
      <c r="BB474" s="4" t="s">
        <v>12887</v>
      </c>
      <c r="BC474" s="4" t="s">
        <v>12888</v>
      </c>
      <c r="BD474" s="4" t="s">
        <v>12870</v>
      </c>
    </row>
    <row r="475" spans="51:56" x14ac:dyDescent="0.25">
      <c r="AY475" t="s">
        <v>12889</v>
      </c>
      <c r="AZ475" s="4" t="s">
        <v>12890</v>
      </c>
      <c r="BA475" s="4" t="s">
        <v>12891</v>
      </c>
      <c r="BB475" s="4" t="s">
        <v>12890</v>
      </c>
      <c r="BC475" s="4" t="s">
        <v>12892</v>
      </c>
      <c r="BD475" s="4" t="s">
        <v>12870</v>
      </c>
    </row>
    <row r="476" spans="51:56" x14ac:dyDescent="0.25">
      <c r="AY476" t="s">
        <v>12893</v>
      </c>
      <c r="AZ476" s="4" t="s">
        <v>12894</v>
      </c>
      <c r="BA476" s="4" t="s">
        <v>12895</v>
      </c>
      <c r="BB476" s="4" t="s">
        <v>12894</v>
      </c>
      <c r="BC476" s="4" t="s">
        <v>12896</v>
      </c>
      <c r="BD476" s="4" t="s">
        <v>12870</v>
      </c>
    </row>
    <row r="477" spans="51:56" x14ac:dyDescent="0.25">
      <c r="AY477" t="s">
        <v>12897</v>
      </c>
      <c r="AZ477" s="4" t="s">
        <v>12898</v>
      </c>
      <c r="BA477" s="4" t="s">
        <v>12899</v>
      </c>
      <c r="BB477" s="4" t="s">
        <v>12898</v>
      </c>
      <c r="BC477" s="4" t="s">
        <v>12899</v>
      </c>
      <c r="BD477" s="4" t="s">
        <v>12870</v>
      </c>
    </row>
    <row r="478" spans="51:56" x14ac:dyDescent="0.25">
      <c r="AY478" t="s">
        <v>12900</v>
      </c>
      <c r="AZ478" s="4" t="s">
        <v>12901</v>
      </c>
      <c r="BA478" s="4" t="s">
        <v>12902</v>
      </c>
      <c r="BB478" s="4" t="s">
        <v>12901</v>
      </c>
      <c r="BC478" s="4" t="s">
        <v>12902</v>
      </c>
      <c r="BD478" s="4" t="s">
        <v>12870</v>
      </c>
    </row>
    <row r="479" spans="51:56" x14ac:dyDescent="0.25">
      <c r="AY479" t="s">
        <v>12903</v>
      </c>
      <c r="AZ479" s="4" t="s">
        <v>12904</v>
      </c>
      <c r="BA479" s="4" t="s">
        <v>12905</v>
      </c>
      <c r="BB479" s="4" t="s">
        <v>12904</v>
      </c>
      <c r="BC479" s="4" t="s">
        <v>12905</v>
      </c>
      <c r="BD479" s="4" t="s">
        <v>12870</v>
      </c>
    </row>
    <row r="480" spans="51:56" x14ac:dyDescent="0.25">
      <c r="AY480" t="s">
        <v>12906</v>
      </c>
      <c r="AZ480" s="4" t="s">
        <v>12907</v>
      </c>
      <c r="BA480" s="4" t="s">
        <v>12908</v>
      </c>
      <c r="BB480" s="4" t="s">
        <v>12907</v>
      </c>
      <c r="BC480" s="4" t="s">
        <v>12908</v>
      </c>
      <c r="BD480" s="4" t="s">
        <v>12870</v>
      </c>
    </row>
    <row r="481" spans="51:56" x14ac:dyDescent="0.25">
      <c r="AY481" t="s">
        <v>12909</v>
      </c>
      <c r="AZ481" s="4" t="s">
        <v>12910</v>
      </c>
      <c r="BA481" s="4" t="s">
        <v>12911</v>
      </c>
      <c r="BB481" s="4" t="s">
        <v>12910</v>
      </c>
      <c r="BC481" s="4" t="s">
        <v>12912</v>
      </c>
      <c r="BD481" s="4" t="s">
        <v>12870</v>
      </c>
    </row>
    <row r="482" spans="51:56" x14ac:dyDescent="0.25">
      <c r="AY482" t="s">
        <v>12913</v>
      </c>
      <c r="AZ482" s="4" t="s">
        <v>12914</v>
      </c>
      <c r="BA482" s="4" t="s">
        <v>12915</v>
      </c>
      <c r="BB482" s="4" t="s">
        <v>12914</v>
      </c>
      <c r="BC482" s="4" t="s">
        <v>12915</v>
      </c>
      <c r="BD482" s="4" t="s">
        <v>12870</v>
      </c>
    </row>
    <row r="483" spans="51:56" x14ac:dyDescent="0.25">
      <c r="AY483" t="s">
        <v>12916</v>
      </c>
      <c r="AZ483" s="4" t="s">
        <v>12917</v>
      </c>
      <c r="BA483" s="4" t="s">
        <v>12918</v>
      </c>
      <c r="BB483" s="4" t="s">
        <v>12917</v>
      </c>
      <c r="BC483" s="4" t="s">
        <v>12919</v>
      </c>
      <c r="BD483" s="4" t="s">
        <v>12870</v>
      </c>
    </row>
    <row r="484" spans="51:56" x14ac:dyDescent="0.25">
      <c r="AY484" t="s">
        <v>12920</v>
      </c>
      <c r="AZ484" s="4" t="s">
        <v>12921</v>
      </c>
      <c r="BA484" s="4" t="s">
        <v>12922</v>
      </c>
      <c r="BB484" s="4" t="s">
        <v>12921</v>
      </c>
      <c r="BC484" s="4" t="s">
        <v>12922</v>
      </c>
      <c r="BD484" s="4" t="s">
        <v>12870</v>
      </c>
    </row>
    <row r="485" spans="51:56" x14ac:dyDescent="0.25">
      <c r="AY485" t="s">
        <v>12923</v>
      </c>
      <c r="AZ485" s="4" t="s">
        <v>12924</v>
      </c>
      <c r="BA485" s="4" t="s">
        <v>12925</v>
      </c>
      <c r="BB485" s="4" t="s">
        <v>12924</v>
      </c>
      <c r="BC485" s="4" t="s">
        <v>12926</v>
      </c>
      <c r="BD485" s="4" t="s">
        <v>12927</v>
      </c>
    </row>
    <row r="486" spans="51:56" x14ac:dyDescent="0.25">
      <c r="AY486" t="s">
        <v>12928</v>
      </c>
      <c r="AZ486" s="4" t="s">
        <v>12929</v>
      </c>
      <c r="BA486" s="4" t="s">
        <v>12930</v>
      </c>
      <c r="BB486" s="4" t="s">
        <v>12929</v>
      </c>
      <c r="BC486" s="4" t="s">
        <v>12931</v>
      </c>
      <c r="BD486" s="4" t="s">
        <v>12927</v>
      </c>
    </row>
    <row r="487" spans="51:56" x14ac:dyDescent="0.25">
      <c r="AY487" t="s">
        <v>12932</v>
      </c>
      <c r="AZ487" s="4" t="s">
        <v>12933</v>
      </c>
      <c r="BA487" s="4" t="s">
        <v>12934</v>
      </c>
      <c r="BB487" s="4" t="s">
        <v>12933</v>
      </c>
      <c r="BC487" s="4" t="s">
        <v>12935</v>
      </c>
      <c r="BD487" s="4" t="s">
        <v>12936</v>
      </c>
    </row>
    <row r="488" spans="51:56" x14ac:dyDescent="0.25">
      <c r="AY488" t="s">
        <v>12937</v>
      </c>
      <c r="AZ488" s="4" t="s">
        <v>12938</v>
      </c>
      <c r="BA488" s="4" t="s">
        <v>12939</v>
      </c>
      <c r="BB488" s="4" t="s">
        <v>12938</v>
      </c>
      <c r="BC488" s="4" t="s">
        <v>12940</v>
      </c>
      <c r="BD488" s="4" t="s">
        <v>12936</v>
      </c>
    </row>
    <row r="489" spans="51:56" x14ac:dyDescent="0.25">
      <c r="AY489" t="s">
        <v>12941</v>
      </c>
      <c r="AZ489" s="4" t="s">
        <v>12942</v>
      </c>
      <c r="BA489" s="4" t="s">
        <v>12751</v>
      </c>
      <c r="BB489" s="4" t="s">
        <v>12942</v>
      </c>
      <c r="BC489" s="4" t="s">
        <v>12751</v>
      </c>
      <c r="BD489" s="4" t="s">
        <v>12936</v>
      </c>
    </row>
    <row r="490" spans="51:56" x14ac:dyDescent="0.25">
      <c r="AY490" t="s">
        <v>12943</v>
      </c>
      <c r="AZ490" s="4" t="s">
        <v>12944</v>
      </c>
      <c r="BA490" s="4" t="s">
        <v>12945</v>
      </c>
      <c r="BB490" s="4" t="s">
        <v>12944</v>
      </c>
      <c r="BC490" s="4" t="s">
        <v>12945</v>
      </c>
      <c r="BD490" s="4" t="s">
        <v>12936</v>
      </c>
    </row>
    <row r="491" spans="51:56" x14ac:dyDescent="0.25">
      <c r="AY491" t="s">
        <v>12946</v>
      </c>
      <c r="AZ491" s="4" t="s">
        <v>12947</v>
      </c>
      <c r="BA491" s="4" t="s">
        <v>12948</v>
      </c>
      <c r="BB491" s="4" t="s">
        <v>12947</v>
      </c>
      <c r="BC491" s="4" t="s">
        <v>12949</v>
      </c>
      <c r="BD491" s="4" t="s">
        <v>12936</v>
      </c>
    </row>
    <row r="492" spans="51:56" x14ac:dyDescent="0.25">
      <c r="AY492" t="s">
        <v>12950</v>
      </c>
      <c r="AZ492" s="4" t="s">
        <v>12951</v>
      </c>
      <c r="BA492" s="4" t="s">
        <v>12952</v>
      </c>
      <c r="BB492" s="4" t="s">
        <v>12951</v>
      </c>
      <c r="BC492" s="4" t="s">
        <v>12953</v>
      </c>
      <c r="BD492" s="4" t="s">
        <v>12936</v>
      </c>
    </row>
    <row r="493" spans="51:56" x14ac:dyDescent="0.25">
      <c r="AY493" t="s">
        <v>12954</v>
      </c>
      <c r="AZ493" s="4" t="s">
        <v>12955</v>
      </c>
      <c r="BA493" s="4" t="s">
        <v>12956</v>
      </c>
      <c r="BB493" s="4" t="s">
        <v>12955</v>
      </c>
      <c r="BC493" s="4" t="s">
        <v>12957</v>
      </c>
      <c r="BD493" s="4" t="s">
        <v>12958</v>
      </c>
    </row>
    <row r="494" spans="51:56" x14ac:dyDescent="0.25">
      <c r="AY494" t="s">
        <v>12959</v>
      </c>
      <c r="AZ494" s="4" t="s">
        <v>12960</v>
      </c>
      <c r="BA494" s="4" t="s">
        <v>12961</v>
      </c>
      <c r="BB494" s="4" t="s">
        <v>12960</v>
      </c>
      <c r="BC494" s="4" t="s">
        <v>12962</v>
      </c>
      <c r="BD494" s="4" t="s">
        <v>12963</v>
      </c>
    </row>
    <row r="495" spans="51:56" x14ac:dyDescent="0.25">
      <c r="AY495" t="s">
        <v>12964</v>
      </c>
      <c r="AZ495" s="4" t="s">
        <v>12965</v>
      </c>
      <c r="BA495" s="4" t="s">
        <v>12966</v>
      </c>
      <c r="BB495" s="4" t="s">
        <v>12965</v>
      </c>
      <c r="BC495" s="4" t="s">
        <v>12967</v>
      </c>
      <c r="BD495" s="4" t="s">
        <v>12963</v>
      </c>
    </row>
    <row r="496" spans="51:56" x14ac:dyDescent="0.25">
      <c r="AY496" t="s">
        <v>12968</v>
      </c>
      <c r="AZ496" s="4" t="s">
        <v>12969</v>
      </c>
      <c r="BA496" s="4" t="s">
        <v>12970</v>
      </c>
      <c r="BB496" s="4" t="s">
        <v>12969</v>
      </c>
      <c r="BC496" s="4" t="s">
        <v>12971</v>
      </c>
      <c r="BD496" s="4" t="s">
        <v>12963</v>
      </c>
    </row>
    <row r="497" spans="51:56" x14ac:dyDescent="0.25">
      <c r="AY497" t="s">
        <v>12972</v>
      </c>
      <c r="AZ497" s="4" t="s">
        <v>12973</v>
      </c>
      <c r="BA497" s="4" t="s">
        <v>12974</v>
      </c>
      <c r="BB497" s="4" t="s">
        <v>12973</v>
      </c>
      <c r="BC497" s="4" t="s">
        <v>12975</v>
      </c>
      <c r="BD497" s="4" t="s">
        <v>12963</v>
      </c>
    </row>
    <row r="498" spans="51:56" x14ac:dyDescent="0.25">
      <c r="AY498" t="s">
        <v>12976</v>
      </c>
      <c r="AZ498" s="4" t="s">
        <v>12977</v>
      </c>
      <c r="BA498" s="4" t="s">
        <v>12978</v>
      </c>
      <c r="BB498" s="4" t="s">
        <v>12977</v>
      </c>
      <c r="BC498" s="4" t="s">
        <v>12979</v>
      </c>
      <c r="BD498" s="4" t="s">
        <v>12963</v>
      </c>
    </row>
    <row r="499" spans="51:56" x14ac:dyDescent="0.25">
      <c r="AY499" t="s">
        <v>12980</v>
      </c>
      <c r="AZ499" s="4" t="s">
        <v>12981</v>
      </c>
      <c r="BA499" s="4" t="s">
        <v>12982</v>
      </c>
      <c r="BB499" s="4" t="s">
        <v>12981</v>
      </c>
      <c r="BC499" s="4" t="s">
        <v>12983</v>
      </c>
      <c r="BD499" s="4" t="s">
        <v>12963</v>
      </c>
    </row>
    <row r="500" spans="51:56" x14ac:dyDescent="0.25">
      <c r="AY500" t="s">
        <v>12984</v>
      </c>
      <c r="AZ500" s="4" t="s">
        <v>12985</v>
      </c>
      <c r="BA500" s="4" t="s">
        <v>12986</v>
      </c>
      <c r="BB500" s="4" t="s">
        <v>12985</v>
      </c>
      <c r="BC500" s="4" t="s">
        <v>12987</v>
      </c>
      <c r="BD500" s="4" t="s">
        <v>12963</v>
      </c>
    </row>
    <row r="501" spans="51:56" x14ac:dyDescent="0.25">
      <c r="AY501" t="s">
        <v>12988</v>
      </c>
      <c r="AZ501" s="4" t="s">
        <v>12989</v>
      </c>
      <c r="BA501" s="4" t="s">
        <v>12990</v>
      </c>
      <c r="BB501" s="4" t="s">
        <v>12989</v>
      </c>
      <c r="BC501" s="4" t="s">
        <v>14851</v>
      </c>
      <c r="BD501" s="4" t="s">
        <v>12963</v>
      </c>
    </row>
    <row r="502" spans="51:56" x14ac:dyDescent="0.25">
      <c r="AY502" t="s">
        <v>12991</v>
      </c>
      <c r="AZ502" s="4" t="s">
        <v>12992</v>
      </c>
      <c r="BA502" s="4" t="s">
        <v>12993</v>
      </c>
      <c r="BB502" s="4" t="s">
        <v>12992</v>
      </c>
      <c r="BC502" s="4" t="s">
        <v>12994</v>
      </c>
      <c r="BD502" s="4" t="s">
        <v>12963</v>
      </c>
    </row>
    <row r="503" spans="51:56" x14ac:dyDescent="0.25">
      <c r="AY503" t="s">
        <v>12995</v>
      </c>
      <c r="AZ503" s="4" t="s">
        <v>12996</v>
      </c>
      <c r="BA503" s="4" t="s">
        <v>12997</v>
      </c>
      <c r="BB503" s="4" t="s">
        <v>12996</v>
      </c>
      <c r="BC503" s="4" t="s">
        <v>12998</v>
      </c>
      <c r="BD503" s="4" t="s">
        <v>12963</v>
      </c>
    </row>
    <row r="504" spans="51:56" x14ac:dyDescent="0.25">
      <c r="AY504" t="s">
        <v>12999</v>
      </c>
      <c r="AZ504" s="4" t="s">
        <v>13000</v>
      </c>
      <c r="BA504" s="4" t="s">
        <v>13001</v>
      </c>
      <c r="BB504" s="4" t="s">
        <v>13000</v>
      </c>
      <c r="BC504" s="4" t="s">
        <v>13002</v>
      </c>
      <c r="BD504" s="4" t="s">
        <v>12963</v>
      </c>
    </row>
    <row r="505" spans="51:56" x14ac:dyDescent="0.25">
      <c r="AY505" t="s">
        <v>13003</v>
      </c>
      <c r="AZ505" s="4" t="s">
        <v>13004</v>
      </c>
      <c r="BA505" s="4" t="s">
        <v>13005</v>
      </c>
      <c r="BB505" s="4" t="s">
        <v>13004</v>
      </c>
      <c r="BC505" s="4" t="s">
        <v>13006</v>
      </c>
      <c r="BD505" s="4" t="s">
        <v>12963</v>
      </c>
    </row>
    <row r="506" spans="51:56" x14ac:dyDescent="0.25">
      <c r="AY506" t="s">
        <v>13007</v>
      </c>
      <c r="AZ506" s="48" t="s">
        <v>13008</v>
      </c>
      <c r="BA506" s="48" t="s">
        <v>13009</v>
      </c>
      <c r="BB506" s="48" t="s">
        <v>13008</v>
      </c>
      <c r="BC506" s="48" t="s">
        <v>13010</v>
      </c>
      <c r="BD506" s="48" t="s">
        <v>13011</v>
      </c>
    </row>
    <row r="507" spans="51:56" x14ac:dyDescent="0.25">
      <c r="AY507" t="s">
        <v>13012</v>
      </c>
      <c r="AZ507" s="48" t="s">
        <v>13013</v>
      </c>
      <c r="BA507" s="48" t="s">
        <v>13014</v>
      </c>
      <c r="BB507" s="48" t="s">
        <v>13013</v>
      </c>
      <c r="BC507" s="48" t="s">
        <v>13015</v>
      </c>
      <c r="BD507" s="48" t="s">
        <v>13011</v>
      </c>
    </row>
    <row r="508" spans="51:56" x14ac:dyDescent="0.25">
      <c r="AY508" t="s">
        <v>13016</v>
      </c>
      <c r="AZ508" s="48" t="s">
        <v>13017</v>
      </c>
      <c r="BA508" s="48" t="s">
        <v>13018</v>
      </c>
      <c r="BB508" s="48" t="s">
        <v>13017</v>
      </c>
      <c r="BC508" s="48" t="s">
        <v>13019</v>
      </c>
      <c r="BD508" s="48" t="s">
        <v>13011</v>
      </c>
    </row>
    <row r="509" spans="51:56" x14ac:dyDescent="0.25">
      <c r="AY509" t="s">
        <v>13020</v>
      </c>
      <c r="AZ509" s="48" t="s">
        <v>13021</v>
      </c>
      <c r="BA509" s="48" t="s">
        <v>13022</v>
      </c>
      <c r="BB509" s="48" t="s">
        <v>13021</v>
      </c>
      <c r="BC509" s="48" t="s">
        <v>13023</v>
      </c>
      <c r="BD509" s="48" t="s">
        <v>13011</v>
      </c>
    </row>
    <row r="510" spans="51:56" x14ac:dyDescent="0.25">
      <c r="AY510" t="s">
        <v>13024</v>
      </c>
      <c r="AZ510" s="4" t="s">
        <v>13025</v>
      </c>
      <c r="BA510" s="4" t="s">
        <v>13026</v>
      </c>
      <c r="BB510" s="4" t="s">
        <v>13025</v>
      </c>
      <c r="BC510" s="4" t="s">
        <v>13027</v>
      </c>
      <c r="BD510" s="4" t="s">
        <v>13011</v>
      </c>
    </row>
    <row r="511" spans="51:56" x14ac:dyDescent="0.25">
      <c r="AY511" t="s">
        <v>13028</v>
      </c>
      <c r="AZ511" s="4" t="s">
        <v>13029</v>
      </c>
      <c r="BA511" s="4" t="s">
        <v>13030</v>
      </c>
      <c r="BB511" s="4" t="s">
        <v>13029</v>
      </c>
      <c r="BC511" s="4" t="s">
        <v>13031</v>
      </c>
      <c r="BD511" s="4" t="s">
        <v>13032</v>
      </c>
    </row>
    <row r="512" spans="51:56" x14ac:dyDescent="0.25">
      <c r="AY512" t="s">
        <v>13033</v>
      </c>
      <c r="AZ512" s="48" t="s">
        <v>13034</v>
      </c>
      <c r="BA512" s="48" t="s">
        <v>13035</v>
      </c>
      <c r="BB512" s="48" t="s">
        <v>13034</v>
      </c>
      <c r="BC512" s="48" t="s">
        <v>13036</v>
      </c>
      <c r="BD512" s="48" t="s">
        <v>13032</v>
      </c>
    </row>
    <row r="513" spans="51:56" x14ac:dyDescent="0.25">
      <c r="AY513" t="s">
        <v>13037</v>
      </c>
      <c r="AZ513" s="4" t="s">
        <v>13038</v>
      </c>
      <c r="BA513" s="4" t="s">
        <v>13039</v>
      </c>
      <c r="BB513" s="4" t="s">
        <v>13038</v>
      </c>
      <c r="BC513" s="4" t="s">
        <v>13040</v>
      </c>
      <c r="BD513" s="4" t="s">
        <v>13032</v>
      </c>
    </row>
    <row r="514" spans="51:56" x14ac:dyDescent="0.25">
      <c r="AY514" t="s">
        <v>13041</v>
      </c>
      <c r="AZ514" s="48" t="s">
        <v>13042</v>
      </c>
      <c r="BA514" s="48" t="s">
        <v>13043</v>
      </c>
      <c r="BB514" s="48" t="s">
        <v>13042</v>
      </c>
      <c r="BC514" s="48" t="s">
        <v>13044</v>
      </c>
      <c r="BD514" s="48" t="s">
        <v>13032</v>
      </c>
    </row>
    <row r="515" spans="51:56" x14ac:dyDescent="0.25">
      <c r="AY515" t="s">
        <v>13045</v>
      </c>
      <c r="AZ515" s="4" t="s">
        <v>13046</v>
      </c>
      <c r="BA515" s="4" t="s">
        <v>13047</v>
      </c>
      <c r="BB515" s="4" t="s">
        <v>13046</v>
      </c>
      <c r="BC515" s="4" t="s">
        <v>13048</v>
      </c>
      <c r="BD515" s="4" t="s">
        <v>13032</v>
      </c>
    </row>
    <row r="516" spans="51:56" x14ac:dyDescent="0.25">
      <c r="AY516" t="s">
        <v>13049</v>
      </c>
      <c r="AZ516" s="4" t="s">
        <v>13050</v>
      </c>
      <c r="BA516" s="4" t="s">
        <v>13051</v>
      </c>
      <c r="BB516" s="4" t="s">
        <v>13050</v>
      </c>
      <c r="BC516" s="4" t="s">
        <v>13052</v>
      </c>
      <c r="BD516" s="4" t="s">
        <v>13032</v>
      </c>
    </row>
    <row r="517" spans="51:56" x14ac:dyDescent="0.25">
      <c r="AY517" t="s">
        <v>13053</v>
      </c>
      <c r="AZ517" s="4" t="s">
        <v>13054</v>
      </c>
      <c r="BA517" s="4" t="s">
        <v>13055</v>
      </c>
      <c r="BB517" s="4" t="s">
        <v>13054</v>
      </c>
      <c r="BC517" s="4" t="s">
        <v>13056</v>
      </c>
      <c r="BD517" s="4" t="s">
        <v>13032</v>
      </c>
    </row>
    <row r="518" spans="51:56" x14ac:dyDescent="0.25">
      <c r="AY518" t="s">
        <v>13057</v>
      </c>
      <c r="AZ518" s="4" t="s">
        <v>13058</v>
      </c>
      <c r="BA518" s="4" t="s">
        <v>13059</v>
      </c>
      <c r="BB518" s="4" t="s">
        <v>13058</v>
      </c>
      <c r="BC518" s="4" t="s">
        <v>13060</v>
      </c>
      <c r="BD518" s="4" t="s">
        <v>13061</v>
      </c>
    </row>
    <row r="519" spans="51:56" x14ac:dyDescent="0.25">
      <c r="AY519" t="s">
        <v>13062</v>
      </c>
      <c r="AZ519" s="4" t="s">
        <v>13063</v>
      </c>
      <c r="BA519" s="4" t="s">
        <v>13064</v>
      </c>
      <c r="BB519" s="4" t="s">
        <v>13063</v>
      </c>
      <c r="BC519" s="4" t="s">
        <v>13065</v>
      </c>
      <c r="BD519" s="4" t="s">
        <v>13061</v>
      </c>
    </row>
    <row r="520" spans="51:56" x14ac:dyDescent="0.25">
      <c r="AY520" t="s">
        <v>13066</v>
      </c>
      <c r="AZ520" s="4" t="s">
        <v>13067</v>
      </c>
      <c r="BA520" s="4" t="s">
        <v>13068</v>
      </c>
      <c r="BB520" s="4" t="s">
        <v>13067</v>
      </c>
      <c r="BC520" s="4" t="s">
        <v>13069</v>
      </c>
      <c r="BD520" s="4" t="s">
        <v>13061</v>
      </c>
    </row>
    <row r="521" spans="51:56" x14ac:dyDescent="0.25">
      <c r="AY521" t="s">
        <v>13070</v>
      </c>
      <c r="AZ521" s="4" t="s">
        <v>13071</v>
      </c>
      <c r="BA521" s="4" t="s">
        <v>13072</v>
      </c>
      <c r="BB521" s="4" t="s">
        <v>13071</v>
      </c>
      <c r="BC521" s="4" t="s">
        <v>13073</v>
      </c>
      <c r="BD521" s="4" t="s">
        <v>13061</v>
      </c>
    </row>
    <row r="522" spans="51:56" x14ac:dyDescent="0.25">
      <c r="AY522" t="s">
        <v>13074</v>
      </c>
      <c r="AZ522" s="4" t="s">
        <v>13075</v>
      </c>
      <c r="BA522" s="4" t="s">
        <v>13076</v>
      </c>
      <c r="BB522" s="4" t="s">
        <v>13075</v>
      </c>
      <c r="BC522" s="4" t="s">
        <v>13077</v>
      </c>
      <c r="BD522" s="4" t="s">
        <v>13078</v>
      </c>
    </row>
    <row r="523" spans="51:56" x14ac:dyDescent="0.25">
      <c r="AY523" t="s">
        <v>13079</v>
      </c>
      <c r="AZ523" s="4" t="s">
        <v>13080</v>
      </c>
      <c r="BA523" s="4" t="s">
        <v>13081</v>
      </c>
      <c r="BB523" s="4" t="s">
        <v>13080</v>
      </c>
      <c r="BC523" s="4" t="s">
        <v>13082</v>
      </c>
      <c r="BD523" s="4" t="s">
        <v>13078</v>
      </c>
    </row>
    <row r="524" spans="51:56" x14ac:dyDescent="0.25">
      <c r="AY524" t="s">
        <v>13083</v>
      </c>
      <c r="AZ524" s="4" t="s">
        <v>13084</v>
      </c>
      <c r="BA524" s="4" t="s">
        <v>13085</v>
      </c>
      <c r="BB524" s="4" t="s">
        <v>13084</v>
      </c>
      <c r="BC524" s="4" t="s">
        <v>13086</v>
      </c>
      <c r="BD524" s="4" t="s">
        <v>13087</v>
      </c>
    </row>
    <row r="525" spans="51:56" x14ac:dyDescent="0.25">
      <c r="AY525" t="s">
        <v>13088</v>
      </c>
      <c r="AZ525" s="4" t="s">
        <v>13089</v>
      </c>
      <c r="BA525" s="4" t="s">
        <v>13090</v>
      </c>
      <c r="BB525" s="4" t="s">
        <v>13089</v>
      </c>
      <c r="BC525" s="4" t="s">
        <v>12742</v>
      </c>
      <c r="BD525" s="4" t="s">
        <v>13087</v>
      </c>
    </row>
    <row r="526" spans="51:56" x14ac:dyDescent="0.25">
      <c r="AY526" t="s">
        <v>13091</v>
      </c>
      <c r="AZ526" s="4" t="s">
        <v>13092</v>
      </c>
      <c r="BA526" s="4" t="s">
        <v>13093</v>
      </c>
      <c r="BB526" s="4" t="s">
        <v>13092</v>
      </c>
      <c r="BC526" s="4" t="s">
        <v>12747</v>
      </c>
      <c r="BD526" s="4" t="s">
        <v>13087</v>
      </c>
    </row>
    <row r="527" spans="51:56" x14ac:dyDescent="0.25">
      <c r="AY527" t="s">
        <v>13094</v>
      </c>
      <c r="AZ527" s="4" t="s">
        <v>13095</v>
      </c>
      <c r="BA527" s="4" t="s">
        <v>13096</v>
      </c>
      <c r="BB527" s="4" t="s">
        <v>13095</v>
      </c>
      <c r="BC527" s="4" t="s">
        <v>12729</v>
      </c>
      <c r="BD527" s="4" t="s">
        <v>13087</v>
      </c>
    </row>
    <row r="528" spans="51:56" x14ac:dyDescent="0.25">
      <c r="AY528" t="s">
        <v>13097</v>
      </c>
      <c r="AZ528" s="4" t="s">
        <v>13098</v>
      </c>
      <c r="BA528" s="4" t="s">
        <v>13099</v>
      </c>
      <c r="BB528" s="4" t="s">
        <v>13098</v>
      </c>
      <c r="BC528" s="4" t="s">
        <v>13100</v>
      </c>
      <c r="BD528" s="4" t="s">
        <v>13087</v>
      </c>
    </row>
    <row r="529" spans="51:56" x14ac:dyDescent="0.25">
      <c r="AY529" t="s">
        <v>13101</v>
      </c>
      <c r="AZ529" s="4" t="s">
        <v>13102</v>
      </c>
      <c r="BA529" s="4" t="s">
        <v>13103</v>
      </c>
      <c r="BB529" s="4" t="s">
        <v>13102</v>
      </c>
      <c r="BC529" s="4" t="s">
        <v>13104</v>
      </c>
      <c r="BD529" s="4" t="s">
        <v>13087</v>
      </c>
    </row>
    <row r="530" spans="51:56" x14ac:dyDescent="0.25">
      <c r="AY530" t="s">
        <v>13105</v>
      </c>
      <c r="AZ530" s="4" t="s">
        <v>13106</v>
      </c>
      <c r="BA530" s="4" t="s">
        <v>13107</v>
      </c>
      <c r="BB530" s="4" t="s">
        <v>13106</v>
      </c>
      <c r="BC530" s="4" t="s">
        <v>13108</v>
      </c>
      <c r="BD530" s="4" t="s">
        <v>13087</v>
      </c>
    </row>
    <row r="531" spans="51:56" x14ac:dyDescent="0.25">
      <c r="AY531" t="s">
        <v>13109</v>
      </c>
      <c r="AZ531" s="4" t="s">
        <v>13110</v>
      </c>
      <c r="BA531" s="4" t="s">
        <v>13111</v>
      </c>
      <c r="BB531" s="4" t="s">
        <v>13110</v>
      </c>
      <c r="BC531" s="4" t="s">
        <v>13112</v>
      </c>
      <c r="BD531" s="4" t="s">
        <v>13087</v>
      </c>
    </row>
    <row r="532" spans="51:56" x14ac:dyDescent="0.25">
      <c r="AY532" t="s">
        <v>13113</v>
      </c>
      <c r="AZ532" s="4" t="s">
        <v>13114</v>
      </c>
      <c r="BA532" s="4" t="s">
        <v>13115</v>
      </c>
      <c r="BB532" s="4" t="s">
        <v>13114</v>
      </c>
      <c r="BC532" s="4" t="s">
        <v>13116</v>
      </c>
      <c r="BD532" s="4" t="s">
        <v>13087</v>
      </c>
    </row>
    <row r="533" spans="51:56" x14ac:dyDescent="0.25">
      <c r="AY533" t="s">
        <v>13117</v>
      </c>
      <c r="AZ533" s="4" t="s">
        <v>13118</v>
      </c>
      <c r="BA533" s="4" t="s">
        <v>13119</v>
      </c>
      <c r="BB533" s="4" t="s">
        <v>13118</v>
      </c>
      <c r="BC533" s="4" t="s">
        <v>12738</v>
      </c>
      <c r="BD533" s="4" t="s">
        <v>13087</v>
      </c>
    </row>
    <row r="534" spans="51:56" x14ac:dyDescent="0.25">
      <c r="AY534" t="s">
        <v>13120</v>
      </c>
      <c r="AZ534" s="4" t="s">
        <v>13121</v>
      </c>
      <c r="BA534" s="4" t="s">
        <v>13122</v>
      </c>
      <c r="BB534" s="4" t="s">
        <v>13121</v>
      </c>
      <c r="BC534" s="4" t="s">
        <v>13123</v>
      </c>
      <c r="BD534" s="4" t="s">
        <v>13087</v>
      </c>
    </row>
    <row r="535" spans="51:56" x14ac:dyDescent="0.25">
      <c r="AY535" t="s">
        <v>13124</v>
      </c>
      <c r="AZ535" s="4" t="s">
        <v>13125</v>
      </c>
      <c r="BA535" s="4" t="s">
        <v>13126</v>
      </c>
      <c r="BB535" s="4" t="s">
        <v>13125</v>
      </c>
      <c r="BC535" s="4" t="s">
        <v>13127</v>
      </c>
      <c r="BD535" s="4" t="s">
        <v>13087</v>
      </c>
    </row>
    <row r="536" spans="51:56" x14ac:dyDescent="0.25">
      <c r="AY536" t="s">
        <v>13128</v>
      </c>
      <c r="AZ536" s="4" t="s">
        <v>13129</v>
      </c>
      <c r="BA536" s="4" t="s">
        <v>13130</v>
      </c>
      <c r="BB536" s="4" t="s">
        <v>13129</v>
      </c>
      <c r="BC536" s="4" t="s">
        <v>12762</v>
      </c>
      <c r="BD536" s="4" t="s">
        <v>13087</v>
      </c>
    </row>
    <row r="537" spans="51:56" x14ac:dyDescent="0.25">
      <c r="AY537" t="s">
        <v>13131</v>
      </c>
      <c r="AZ537" s="4" t="s">
        <v>13132</v>
      </c>
      <c r="BA537" s="4" t="s">
        <v>13133</v>
      </c>
      <c r="BB537" s="4" t="s">
        <v>13132</v>
      </c>
      <c r="BC537" s="4" t="s">
        <v>13134</v>
      </c>
      <c r="BD537" s="4" t="s">
        <v>13087</v>
      </c>
    </row>
    <row r="538" spans="51:56" x14ac:dyDescent="0.25">
      <c r="AY538" t="s">
        <v>13135</v>
      </c>
      <c r="AZ538" s="4" t="s">
        <v>13136</v>
      </c>
      <c r="BA538" s="4" t="s">
        <v>13137</v>
      </c>
      <c r="BB538" s="4" t="s">
        <v>13136</v>
      </c>
      <c r="BC538" s="4" t="s">
        <v>13138</v>
      </c>
      <c r="BD538" s="4" t="s">
        <v>13139</v>
      </c>
    </row>
    <row r="539" spans="51:56" x14ac:dyDescent="0.25">
      <c r="AY539" t="s">
        <v>13140</v>
      </c>
      <c r="AZ539" s="4" t="s">
        <v>13141</v>
      </c>
      <c r="BA539" s="4" t="s">
        <v>13142</v>
      </c>
      <c r="BB539" s="4" t="s">
        <v>13141</v>
      </c>
      <c r="BC539" s="4" t="s">
        <v>13143</v>
      </c>
      <c r="BD539" s="4" t="s">
        <v>13144</v>
      </c>
    </row>
    <row r="540" spans="51:56" x14ac:dyDescent="0.25">
      <c r="AY540" t="s">
        <v>13145</v>
      </c>
      <c r="AZ540" s="4" t="s">
        <v>13146</v>
      </c>
      <c r="BA540" s="4" t="s">
        <v>13147</v>
      </c>
      <c r="BB540" s="4" t="s">
        <v>13146</v>
      </c>
      <c r="BC540" s="4" t="s">
        <v>13148</v>
      </c>
      <c r="BD540" s="4" t="s">
        <v>13144</v>
      </c>
    </row>
    <row r="541" spans="51:56" x14ac:dyDescent="0.25">
      <c r="AY541" t="s">
        <v>13149</v>
      </c>
      <c r="AZ541" s="4" t="s">
        <v>13150</v>
      </c>
      <c r="BA541" s="4" t="s">
        <v>13151</v>
      </c>
      <c r="BB541" s="4" t="s">
        <v>13150</v>
      </c>
      <c r="BC541" s="4" t="s">
        <v>13152</v>
      </c>
      <c r="BD541" s="4" t="s">
        <v>13144</v>
      </c>
    </row>
    <row r="542" spans="51:56" x14ac:dyDescent="0.25">
      <c r="AY542" t="s">
        <v>13153</v>
      </c>
      <c r="AZ542" s="4" t="s">
        <v>13154</v>
      </c>
      <c r="BA542" s="4" t="s">
        <v>13155</v>
      </c>
      <c r="BB542" s="4" t="s">
        <v>13154</v>
      </c>
      <c r="BC542" s="4" t="s">
        <v>13156</v>
      </c>
      <c r="BD542" s="4" t="s">
        <v>13144</v>
      </c>
    </row>
    <row r="543" spans="51:56" x14ac:dyDescent="0.25">
      <c r="AY543" t="s">
        <v>13157</v>
      </c>
      <c r="AZ543" s="4" t="s">
        <v>13158</v>
      </c>
      <c r="BA543" s="4" t="s">
        <v>13159</v>
      </c>
      <c r="BB543" s="4" t="s">
        <v>13158</v>
      </c>
      <c r="BC543" s="4" t="s">
        <v>13160</v>
      </c>
      <c r="BD543" s="4" t="s">
        <v>13144</v>
      </c>
    </row>
    <row r="544" spans="51:56" x14ac:dyDescent="0.25">
      <c r="AY544" t="s">
        <v>13161</v>
      </c>
      <c r="AZ544" s="4" t="s">
        <v>13162</v>
      </c>
      <c r="BA544" s="4" t="s">
        <v>13163</v>
      </c>
      <c r="BB544" s="4" t="s">
        <v>13162</v>
      </c>
      <c r="BC544" s="4" t="s">
        <v>13164</v>
      </c>
      <c r="BD544" s="4" t="s">
        <v>13144</v>
      </c>
    </row>
    <row r="545" spans="51:56" x14ac:dyDescent="0.25">
      <c r="AY545" t="s">
        <v>13165</v>
      </c>
      <c r="AZ545" s="4" t="s">
        <v>13166</v>
      </c>
      <c r="BA545" s="4" t="s">
        <v>13167</v>
      </c>
      <c r="BB545" s="4" t="s">
        <v>13166</v>
      </c>
      <c r="BC545" s="4" t="s">
        <v>13168</v>
      </c>
      <c r="BD545" s="4" t="s">
        <v>13144</v>
      </c>
    </row>
    <row r="546" spans="51:56" x14ac:dyDescent="0.25">
      <c r="AY546" t="s">
        <v>13169</v>
      </c>
      <c r="AZ546" s="4" t="s">
        <v>13170</v>
      </c>
      <c r="BA546" s="4" t="s">
        <v>13171</v>
      </c>
      <c r="BB546" s="4" t="s">
        <v>13170</v>
      </c>
      <c r="BC546" s="4" t="s">
        <v>13172</v>
      </c>
      <c r="BD546" s="4" t="s">
        <v>13144</v>
      </c>
    </row>
    <row r="547" spans="51:56" x14ac:dyDescent="0.25">
      <c r="AY547" t="s">
        <v>13173</v>
      </c>
      <c r="AZ547" s="4" t="s">
        <v>13174</v>
      </c>
      <c r="BA547" s="4" t="s">
        <v>13175</v>
      </c>
      <c r="BB547" s="4" t="s">
        <v>13174</v>
      </c>
      <c r="BC547" s="4" t="s">
        <v>13176</v>
      </c>
      <c r="BD547" s="4" t="s">
        <v>13144</v>
      </c>
    </row>
    <row r="548" spans="51:56" x14ac:dyDescent="0.25">
      <c r="AY548" t="s">
        <v>13177</v>
      </c>
      <c r="AZ548" s="4" t="s">
        <v>13178</v>
      </c>
      <c r="BA548" s="4" t="s">
        <v>13179</v>
      </c>
      <c r="BB548" s="4" t="s">
        <v>13178</v>
      </c>
      <c r="BC548" s="4" t="s">
        <v>13180</v>
      </c>
      <c r="BD548" s="4" t="s">
        <v>13144</v>
      </c>
    </row>
    <row r="549" spans="51:56" x14ac:dyDescent="0.25">
      <c r="AY549" t="s">
        <v>13181</v>
      </c>
      <c r="AZ549" s="4" t="s">
        <v>13182</v>
      </c>
      <c r="BA549" s="4" t="s">
        <v>13183</v>
      </c>
      <c r="BB549" s="4" t="s">
        <v>13182</v>
      </c>
      <c r="BC549" s="4" t="s">
        <v>13184</v>
      </c>
      <c r="BD549" s="4" t="s">
        <v>13144</v>
      </c>
    </row>
    <row r="550" spans="51:56" x14ac:dyDescent="0.25">
      <c r="AY550" t="s">
        <v>13185</v>
      </c>
      <c r="AZ550" s="4" t="s">
        <v>13186</v>
      </c>
      <c r="BA550" s="4" t="s">
        <v>13187</v>
      </c>
      <c r="BB550" s="4" t="s">
        <v>13186</v>
      </c>
      <c r="BC550" s="4" t="s">
        <v>13188</v>
      </c>
      <c r="BD550" s="4" t="s">
        <v>13144</v>
      </c>
    </row>
    <row r="551" spans="51:56" x14ac:dyDescent="0.25">
      <c r="AY551" t="s">
        <v>13189</v>
      </c>
      <c r="AZ551" s="4" t="s">
        <v>13190</v>
      </c>
      <c r="BA551" s="4" t="s">
        <v>13191</v>
      </c>
      <c r="BB551" s="4" t="s">
        <v>13190</v>
      </c>
      <c r="BC551" s="4" t="s">
        <v>13192</v>
      </c>
      <c r="BD551" s="4" t="s">
        <v>13144</v>
      </c>
    </row>
    <row r="552" spans="51:56" x14ac:dyDescent="0.25">
      <c r="AY552" t="s">
        <v>13193</v>
      </c>
      <c r="AZ552" s="4" t="s">
        <v>13194</v>
      </c>
      <c r="BA552" s="4" t="s">
        <v>13195</v>
      </c>
      <c r="BB552" s="4" t="s">
        <v>13194</v>
      </c>
      <c r="BC552" s="4" t="s">
        <v>13196</v>
      </c>
      <c r="BD552" s="4" t="s">
        <v>13197</v>
      </c>
    </row>
    <row r="553" spans="51:56" x14ac:dyDescent="0.25">
      <c r="AY553" t="s">
        <v>13198</v>
      </c>
      <c r="AZ553" s="4" t="s">
        <v>13199</v>
      </c>
      <c r="BA553" s="4" t="s">
        <v>13200</v>
      </c>
      <c r="BB553" s="4" t="s">
        <v>13199</v>
      </c>
      <c r="BC553" s="4" t="s">
        <v>13201</v>
      </c>
      <c r="BD553" s="4" t="s">
        <v>13202</v>
      </c>
    </row>
    <row r="554" spans="51:56" x14ac:dyDescent="0.25">
      <c r="AY554" t="s">
        <v>13203</v>
      </c>
      <c r="AZ554" s="4" t="s">
        <v>13204</v>
      </c>
      <c r="BA554" s="4" t="s">
        <v>15118</v>
      </c>
      <c r="BB554" s="4" t="s">
        <v>13204</v>
      </c>
      <c r="BC554" s="4" t="s">
        <v>15118</v>
      </c>
      <c r="BD554" s="4" t="s">
        <v>13202</v>
      </c>
    </row>
    <row r="555" spans="51:56" x14ac:dyDescent="0.25">
      <c r="AY555" t="s">
        <v>13205</v>
      </c>
      <c r="AZ555" s="4" t="s">
        <v>13206</v>
      </c>
      <c r="BA555" s="4" t="s">
        <v>13207</v>
      </c>
      <c r="BB555" s="4" t="s">
        <v>13206</v>
      </c>
      <c r="BC555" s="4" t="s">
        <v>12675</v>
      </c>
      <c r="BD555" s="4" t="s">
        <v>13202</v>
      </c>
    </row>
    <row r="556" spans="51:56" x14ac:dyDescent="0.25">
      <c r="AY556" t="s">
        <v>13208</v>
      </c>
      <c r="AZ556" s="4" t="s">
        <v>13209</v>
      </c>
      <c r="BA556" s="4" t="s">
        <v>13210</v>
      </c>
      <c r="BB556" s="4" t="s">
        <v>13209</v>
      </c>
      <c r="BC556" s="4" t="s">
        <v>13211</v>
      </c>
      <c r="BD556" s="4" t="s">
        <v>13202</v>
      </c>
    </row>
    <row r="557" spans="51:56" x14ac:dyDescent="0.25">
      <c r="AY557" t="s">
        <v>13212</v>
      </c>
      <c r="AZ557" s="4" t="s">
        <v>13213</v>
      </c>
      <c r="BA557" s="4" t="s">
        <v>13214</v>
      </c>
      <c r="BB557" s="4" t="s">
        <v>13213</v>
      </c>
      <c r="BC557" s="4" t="s">
        <v>13214</v>
      </c>
      <c r="BD557" s="4" t="s">
        <v>13215</v>
      </c>
    </row>
    <row r="558" spans="51:56" x14ac:dyDescent="0.25">
      <c r="AY558" t="s">
        <v>13216</v>
      </c>
      <c r="AZ558" s="4" t="s">
        <v>13217</v>
      </c>
      <c r="BA558" s="4" t="s">
        <v>13218</v>
      </c>
      <c r="BB558" s="4" t="s">
        <v>13217</v>
      </c>
      <c r="BC558" s="4" t="s">
        <v>13218</v>
      </c>
      <c r="BD558" s="4" t="s">
        <v>13215</v>
      </c>
    </row>
    <row r="559" spans="51:56" x14ac:dyDescent="0.25">
      <c r="AY559" t="s">
        <v>13219</v>
      </c>
      <c r="AZ559" s="4" t="s">
        <v>13220</v>
      </c>
      <c r="BA559" s="4" t="s">
        <v>13221</v>
      </c>
      <c r="BB559" s="4" t="s">
        <v>13220</v>
      </c>
      <c r="BC559" s="4" t="s">
        <v>13222</v>
      </c>
      <c r="BD559" s="4" t="s">
        <v>13215</v>
      </c>
    </row>
    <row r="560" spans="51:56" x14ac:dyDescent="0.25">
      <c r="AY560" t="s">
        <v>13223</v>
      </c>
      <c r="AZ560" s="4" t="s">
        <v>13224</v>
      </c>
      <c r="BA560" s="4" t="s">
        <v>13225</v>
      </c>
      <c r="BB560" s="4" t="s">
        <v>13224</v>
      </c>
      <c r="BC560" s="4" t="s">
        <v>14022</v>
      </c>
      <c r="BD560" s="4" t="s">
        <v>13215</v>
      </c>
    </row>
    <row r="561" spans="51:56" x14ac:dyDescent="0.25">
      <c r="AY561" t="s">
        <v>13226</v>
      </c>
      <c r="AZ561" s="4" t="s">
        <v>13227</v>
      </c>
      <c r="BA561" s="4" t="s">
        <v>13228</v>
      </c>
      <c r="BB561" s="4" t="s">
        <v>13227</v>
      </c>
      <c r="BC561" s="4" t="s">
        <v>13229</v>
      </c>
      <c r="BD561" s="4" t="s">
        <v>13215</v>
      </c>
    </row>
    <row r="562" spans="51:56" x14ac:dyDescent="0.25">
      <c r="AY562" t="s">
        <v>13230</v>
      </c>
      <c r="AZ562" s="4" t="s">
        <v>13231</v>
      </c>
      <c r="BA562" s="4" t="s">
        <v>13232</v>
      </c>
      <c r="BB562" s="4" t="s">
        <v>13231</v>
      </c>
      <c r="BC562" s="4" t="s">
        <v>13233</v>
      </c>
      <c r="BD562" s="4" t="s">
        <v>13215</v>
      </c>
    </row>
    <row r="563" spans="51:56" x14ac:dyDescent="0.25">
      <c r="AY563" t="s">
        <v>13234</v>
      </c>
      <c r="AZ563" s="4" t="s">
        <v>13235</v>
      </c>
      <c r="BA563" s="4" t="s">
        <v>13236</v>
      </c>
      <c r="BB563" s="4" t="s">
        <v>13235</v>
      </c>
      <c r="BC563" s="4" t="s">
        <v>13237</v>
      </c>
      <c r="BD563" s="4" t="s">
        <v>13215</v>
      </c>
    </row>
    <row r="564" spans="51:56" x14ac:dyDescent="0.25">
      <c r="AY564" t="s">
        <v>13238</v>
      </c>
      <c r="AZ564" s="4" t="s">
        <v>13239</v>
      </c>
      <c r="BA564" s="4" t="s">
        <v>13240</v>
      </c>
      <c r="BB564" s="4" t="s">
        <v>13239</v>
      </c>
      <c r="BC564" s="4" t="s">
        <v>13240</v>
      </c>
      <c r="BD564" s="4" t="s">
        <v>13215</v>
      </c>
    </row>
    <row r="565" spans="51:56" x14ac:dyDescent="0.25">
      <c r="AY565" t="s">
        <v>13241</v>
      </c>
      <c r="AZ565" s="4" t="s">
        <v>13242</v>
      </c>
      <c r="BA565" s="4" t="s">
        <v>13243</v>
      </c>
      <c r="BB565" s="4" t="s">
        <v>13242</v>
      </c>
      <c r="BC565" s="4" t="s">
        <v>13243</v>
      </c>
      <c r="BD565" s="4" t="s">
        <v>13244</v>
      </c>
    </row>
    <row r="566" spans="51:56" x14ac:dyDescent="0.25">
      <c r="AY566" t="s">
        <v>13245</v>
      </c>
      <c r="AZ566" s="4" t="s">
        <v>13246</v>
      </c>
      <c r="BA566" s="4" t="s">
        <v>13247</v>
      </c>
      <c r="BB566" s="4" t="s">
        <v>13246</v>
      </c>
      <c r="BC566" s="4" t="s">
        <v>13247</v>
      </c>
      <c r="BD566" s="4" t="s">
        <v>13244</v>
      </c>
    </row>
    <row r="567" spans="51:56" x14ac:dyDescent="0.25">
      <c r="AY567" t="s">
        <v>13245</v>
      </c>
      <c r="AZ567" s="4" t="s">
        <v>13248</v>
      </c>
      <c r="BA567" s="4" t="s">
        <v>13247</v>
      </c>
      <c r="BB567" s="4" t="s">
        <v>13248</v>
      </c>
      <c r="BC567" s="4" t="s">
        <v>13247</v>
      </c>
      <c r="BD567" s="4" t="s">
        <v>13244</v>
      </c>
    </row>
    <row r="568" spans="51:56" x14ac:dyDescent="0.25">
      <c r="AY568" t="s">
        <v>13249</v>
      </c>
      <c r="AZ568" s="4" t="s">
        <v>13250</v>
      </c>
      <c r="BA568" s="4" t="s">
        <v>13251</v>
      </c>
      <c r="BB568" s="4" t="s">
        <v>13250</v>
      </c>
      <c r="BC568" s="4" t="s">
        <v>13251</v>
      </c>
      <c r="BD568" s="4" t="s">
        <v>13244</v>
      </c>
    </row>
    <row r="569" spans="51:56" x14ac:dyDescent="0.25">
      <c r="AY569" t="s">
        <v>13252</v>
      </c>
      <c r="AZ569" s="4" t="s">
        <v>13253</v>
      </c>
      <c r="BA569" s="4" t="s">
        <v>13254</v>
      </c>
      <c r="BB569" s="4" t="s">
        <v>13253</v>
      </c>
      <c r="BC569" s="4" t="s">
        <v>13254</v>
      </c>
      <c r="BD569" s="4" t="s">
        <v>13244</v>
      </c>
    </row>
    <row r="570" spans="51:56" x14ac:dyDescent="0.25">
      <c r="AY570" t="s">
        <v>13255</v>
      </c>
      <c r="AZ570" s="4" t="s">
        <v>13256</v>
      </c>
      <c r="BA570" s="4" t="s">
        <v>13257</v>
      </c>
      <c r="BB570" s="4" t="s">
        <v>13256</v>
      </c>
      <c r="BC570" s="4" t="s">
        <v>13257</v>
      </c>
      <c r="BD570" s="4" t="s">
        <v>13244</v>
      </c>
    </row>
    <row r="571" spans="51:56" x14ac:dyDescent="0.25">
      <c r="AY571" t="s">
        <v>13258</v>
      </c>
      <c r="AZ571" s="4" t="s">
        <v>13259</v>
      </c>
      <c r="BA571" s="4" t="s">
        <v>13260</v>
      </c>
      <c r="BB571" s="4" t="s">
        <v>13259</v>
      </c>
      <c r="BC571" s="4" t="s">
        <v>13260</v>
      </c>
      <c r="BD571" s="4" t="s">
        <v>13244</v>
      </c>
    </row>
    <row r="572" spans="51:56" x14ac:dyDescent="0.25">
      <c r="AY572" t="s">
        <v>13261</v>
      </c>
      <c r="AZ572" s="4" t="s">
        <v>13262</v>
      </c>
      <c r="BA572" s="4" t="s">
        <v>13263</v>
      </c>
      <c r="BB572" s="4" t="s">
        <v>13262</v>
      </c>
      <c r="BC572" s="4" t="s">
        <v>13263</v>
      </c>
      <c r="BD572" s="4" t="s">
        <v>13244</v>
      </c>
    </row>
    <row r="573" spans="51:56" x14ac:dyDescent="0.25">
      <c r="AY573" t="s">
        <v>13264</v>
      </c>
      <c r="AZ573" s="4" t="s">
        <v>13265</v>
      </c>
      <c r="BA573" s="4" t="s">
        <v>13266</v>
      </c>
      <c r="BB573" s="4" t="s">
        <v>13265</v>
      </c>
      <c r="BC573" s="4" t="s">
        <v>13266</v>
      </c>
      <c r="BD573" s="4" t="s">
        <v>13244</v>
      </c>
    </row>
    <row r="574" spans="51:56" x14ac:dyDescent="0.25">
      <c r="AY574" t="s">
        <v>13267</v>
      </c>
      <c r="AZ574" s="4" t="s">
        <v>13268</v>
      </c>
      <c r="BA574" s="4" t="s">
        <v>13269</v>
      </c>
      <c r="BB574" s="4" t="s">
        <v>13268</v>
      </c>
      <c r="BC574" s="4" t="s">
        <v>13269</v>
      </c>
      <c r="BD574" s="4" t="s">
        <v>13244</v>
      </c>
    </row>
    <row r="575" spans="51:56" x14ac:dyDescent="0.25">
      <c r="AY575" t="s">
        <v>13270</v>
      </c>
      <c r="AZ575" s="4" t="s">
        <v>13271</v>
      </c>
      <c r="BA575" s="4" t="s">
        <v>13272</v>
      </c>
      <c r="BB575" s="4" t="s">
        <v>13271</v>
      </c>
      <c r="BC575" s="4" t="s">
        <v>13272</v>
      </c>
      <c r="BD575" s="4" t="s">
        <v>13244</v>
      </c>
    </row>
    <row r="576" spans="51:56" x14ac:dyDescent="0.25">
      <c r="AY576" t="s">
        <v>13273</v>
      </c>
      <c r="AZ576" s="4" t="s">
        <v>13274</v>
      </c>
      <c r="BA576" s="4" t="s">
        <v>13275</v>
      </c>
      <c r="BB576" s="4" t="s">
        <v>13274</v>
      </c>
      <c r="BC576" s="4" t="s">
        <v>13275</v>
      </c>
      <c r="BD576" s="4" t="s">
        <v>13244</v>
      </c>
    </row>
    <row r="577" spans="51:56" x14ac:dyDescent="0.25">
      <c r="AY577" t="s">
        <v>13276</v>
      </c>
      <c r="AZ577" s="4" t="s">
        <v>13277</v>
      </c>
      <c r="BA577" s="4" t="s">
        <v>13278</v>
      </c>
      <c r="BB577" s="4" t="s">
        <v>13277</v>
      </c>
      <c r="BC577" s="4" t="s">
        <v>13278</v>
      </c>
      <c r="BD577" s="4" t="s">
        <v>13244</v>
      </c>
    </row>
    <row r="578" spans="51:56" x14ac:dyDescent="0.25">
      <c r="AY578" t="s">
        <v>13279</v>
      </c>
      <c r="AZ578" s="4" t="s">
        <v>13280</v>
      </c>
      <c r="BA578" s="4" t="s">
        <v>13281</v>
      </c>
      <c r="BB578" s="4" t="s">
        <v>13280</v>
      </c>
      <c r="BC578" s="4" t="s">
        <v>13281</v>
      </c>
      <c r="BD578" s="4" t="s">
        <v>13244</v>
      </c>
    </row>
    <row r="579" spans="51:56" x14ac:dyDescent="0.25">
      <c r="AY579" t="s">
        <v>13282</v>
      </c>
      <c r="AZ579" s="4" t="s">
        <v>13283</v>
      </c>
      <c r="BA579" s="4" t="s">
        <v>13284</v>
      </c>
      <c r="BB579" s="4" t="s">
        <v>13283</v>
      </c>
      <c r="BC579" s="4" t="s">
        <v>13284</v>
      </c>
      <c r="BD579" s="4" t="s">
        <v>13244</v>
      </c>
    </row>
    <row r="580" spans="51:56" x14ac:dyDescent="0.25">
      <c r="AY580" t="s">
        <v>13285</v>
      </c>
      <c r="AZ580" s="4" t="s">
        <v>13286</v>
      </c>
      <c r="BA580" s="4" t="s">
        <v>13287</v>
      </c>
      <c r="BB580" s="4" t="s">
        <v>13286</v>
      </c>
      <c r="BC580" s="4" t="s">
        <v>13287</v>
      </c>
      <c r="BD580" s="4" t="s">
        <v>13244</v>
      </c>
    </row>
    <row r="581" spans="51:56" x14ac:dyDescent="0.25">
      <c r="AY581" t="s">
        <v>13288</v>
      </c>
      <c r="AZ581" s="4" t="s">
        <v>13289</v>
      </c>
      <c r="BA581" s="4" t="s">
        <v>13290</v>
      </c>
      <c r="BB581" s="4" t="s">
        <v>13289</v>
      </c>
      <c r="BC581" s="4" t="s">
        <v>13290</v>
      </c>
      <c r="BD581" s="4" t="s">
        <v>13244</v>
      </c>
    </row>
    <row r="582" spans="51:56" x14ac:dyDescent="0.25">
      <c r="AY582" t="s">
        <v>13291</v>
      </c>
      <c r="AZ582" s="4" t="s">
        <v>13292</v>
      </c>
      <c r="BA582" s="4" t="s">
        <v>13293</v>
      </c>
      <c r="BB582" s="4" t="s">
        <v>13292</v>
      </c>
      <c r="BC582" s="4" t="s">
        <v>13293</v>
      </c>
      <c r="BD582" s="4" t="s">
        <v>13244</v>
      </c>
    </row>
    <row r="583" spans="51:56" x14ac:dyDescent="0.25">
      <c r="AY583" t="s">
        <v>13294</v>
      </c>
      <c r="AZ583" s="4" t="s">
        <v>13295</v>
      </c>
      <c r="BA583" s="4" t="s">
        <v>13296</v>
      </c>
      <c r="BB583" s="4" t="s">
        <v>13295</v>
      </c>
      <c r="BC583" s="4" t="s">
        <v>13296</v>
      </c>
      <c r="BD583" s="4" t="s">
        <v>13244</v>
      </c>
    </row>
    <row r="584" spans="51:56" x14ac:dyDescent="0.25">
      <c r="AY584" t="s">
        <v>13297</v>
      </c>
      <c r="AZ584" s="4" t="s">
        <v>13298</v>
      </c>
      <c r="BA584" s="4" t="s">
        <v>13299</v>
      </c>
      <c r="BB584" s="4" t="s">
        <v>13298</v>
      </c>
      <c r="BC584" s="4" t="s">
        <v>13299</v>
      </c>
      <c r="BD584" s="4" t="s">
        <v>13244</v>
      </c>
    </row>
    <row r="585" spans="51:56" x14ac:dyDescent="0.25">
      <c r="AY585" t="s">
        <v>13300</v>
      </c>
      <c r="AZ585" s="4" t="s">
        <v>13301</v>
      </c>
      <c r="BA585" s="4" t="s">
        <v>13302</v>
      </c>
      <c r="BB585" s="4" t="s">
        <v>13301</v>
      </c>
      <c r="BC585" s="4" t="s">
        <v>13302</v>
      </c>
      <c r="BD585" s="4" t="s">
        <v>13244</v>
      </c>
    </row>
    <row r="586" spans="51:56" x14ac:dyDescent="0.25">
      <c r="AY586" t="s">
        <v>13303</v>
      </c>
      <c r="AZ586" s="4" t="s">
        <v>13304</v>
      </c>
      <c r="BA586" s="4" t="s">
        <v>13305</v>
      </c>
      <c r="BB586" s="4" t="s">
        <v>13304</v>
      </c>
      <c r="BC586" s="4" t="s">
        <v>13305</v>
      </c>
      <c r="BD586" s="4" t="s">
        <v>13244</v>
      </c>
    </row>
    <row r="587" spans="51:56" x14ac:dyDescent="0.25">
      <c r="AY587" t="s">
        <v>13306</v>
      </c>
      <c r="AZ587" s="4" t="s">
        <v>13307</v>
      </c>
      <c r="BA587" s="4" t="s">
        <v>13308</v>
      </c>
      <c r="BB587" s="4" t="s">
        <v>13307</v>
      </c>
      <c r="BC587" s="4" t="s">
        <v>13308</v>
      </c>
      <c r="BD587" s="4" t="s">
        <v>13244</v>
      </c>
    </row>
    <row r="588" spans="51:56" x14ac:dyDescent="0.25">
      <c r="AY588" t="s">
        <v>13309</v>
      </c>
      <c r="AZ588" s="4" t="s">
        <v>13310</v>
      </c>
      <c r="BA588" s="4" t="s">
        <v>13311</v>
      </c>
      <c r="BB588" s="4" t="s">
        <v>13310</v>
      </c>
      <c r="BC588" s="4" t="s">
        <v>13311</v>
      </c>
      <c r="BD588" s="4" t="s">
        <v>13244</v>
      </c>
    </row>
    <row r="589" spans="51:56" x14ac:dyDescent="0.25">
      <c r="AY589" t="s">
        <v>13312</v>
      </c>
      <c r="AZ589" s="4" t="s">
        <v>13313</v>
      </c>
      <c r="BA589" s="4" t="s">
        <v>13314</v>
      </c>
      <c r="BB589" s="4" t="s">
        <v>13313</v>
      </c>
      <c r="BC589" s="4" t="s">
        <v>13314</v>
      </c>
      <c r="BD589" s="4" t="s">
        <v>13244</v>
      </c>
    </row>
    <row r="590" spans="51:56" x14ac:dyDescent="0.25">
      <c r="AY590" t="s">
        <v>13315</v>
      </c>
      <c r="AZ590" s="4" t="s">
        <v>13316</v>
      </c>
      <c r="BA590" s="4" t="s">
        <v>14498</v>
      </c>
      <c r="BB590" s="4" t="s">
        <v>13316</v>
      </c>
      <c r="BC590" s="4" t="s">
        <v>14498</v>
      </c>
      <c r="BD590" s="4" t="s">
        <v>13244</v>
      </c>
    </row>
    <row r="591" spans="51:56" x14ac:dyDescent="0.25">
      <c r="AY591" t="s">
        <v>13317</v>
      </c>
      <c r="AZ591" s="4" t="s">
        <v>13318</v>
      </c>
      <c r="BA591" s="4" t="s">
        <v>13319</v>
      </c>
      <c r="BB591" s="4" t="s">
        <v>13318</v>
      </c>
      <c r="BC591" s="4" t="s">
        <v>13319</v>
      </c>
      <c r="BD591" s="4" t="s">
        <v>13244</v>
      </c>
    </row>
    <row r="592" spans="51:56" x14ac:dyDescent="0.25">
      <c r="AY592" t="s">
        <v>13320</v>
      </c>
      <c r="AZ592" s="4" t="s">
        <v>13321</v>
      </c>
      <c r="BA592" s="4" t="s">
        <v>13322</v>
      </c>
      <c r="BB592" s="4" t="s">
        <v>13321</v>
      </c>
      <c r="BC592" s="4" t="s">
        <v>13322</v>
      </c>
      <c r="BD592" s="4" t="s">
        <v>13244</v>
      </c>
    </row>
    <row r="593" spans="51:56" x14ac:dyDescent="0.25">
      <c r="AY593" t="s">
        <v>13323</v>
      </c>
      <c r="AZ593" s="4" t="s">
        <v>13324</v>
      </c>
      <c r="BA593" s="4" t="s">
        <v>14702</v>
      </c>
      <c r="BB593" s="4" t="s">
        <v>13324</v>
      </c>
      <c r="BC593" s="4" t="s">
        <v>14702</v>
      </c>
      <c r="BD593" s="4" t="s">
        <v>13244</v>
      </c>
    </row>
    <row r="594" spans="51:56" x14ac:dyDescent="0.25">
      <c r="AY594" t="s">
        <v>13323</v>
      </c>
      <c r="AZ594" s="4" t="s">
        <v>13325</v>
      </c>
      <c r="BA594" s="4" t="s">
        <v>14702</v>
      </c>
      <c r="BB594" s="4" t="s">
        <v>13325</v>
      </c>
      <c r="BC594" s="4" t="s">
        <v>14702</v>
      </c>
      <c r="BD594" s="4" t="s">
        <v>13244</v>
      </c>
    </row>
    <row r="595" spans="51:56" x14ac:dyDescent="0.25">
      <c r="AY595" t="s">
        <v>13326</v>
      </c>
      <c r="AZ595" s="4" t="s">
        <v>13327</v>
      </c>
      <c r="BA595" s="4" t="s">
        <v>13328</v>
      </c>
      <c r="BB595" s="4" t="s">
        <v>13327</v>
      </c>
      <c r="BC595" s="4" t="s">
        <v>13328</v>
      </c>
      <c r="BD595" s="4" t="s">
        <v>13244</v>
      </c>
    </row>
    <row r="596" spans="51:56" x14ac:dyDescent="0.25">
      <c r="AY596" t="s">
        <v>13329</v>
      </c>
      <c r="AZ596" s="4" t="s">
        <v>13330</v>
      </c>
      <c r="BA596" s="4" t="s">
        <v>13331</v>
      </c>
      <c r="BB596" s="4" t="s">
        <v>13330</v>
      </c>
      <c r="BC596" s="4" t="s">
        <v>13331</v>
      </c>
      <c r="BD596" s="4" t="s">
        <v>13244</v>
      </c>
    </row>
    <row r="597" spans="51:56" x14ac:dyDescent="0.25">
      <c r="AY597" t="s">
        <v>13332</v>
      </c>
      <c r="AZ597" s="4" t="s">
        <v>13333</v>
      </c>
      <c r="BA597" s="4" t="s">
        <v>13334</v>
      </c>
      <c r="BB597" s="4" t="s">
        <v>13333</v>
      </c>
      <c r="BC597" s="4" t="s">
        <v>13334</v>
      </c>
      <c r="BD597" s="4" t="s">
        <v>13244</v>
      </c>
    </row>
    <row r="598" spans="51:56" x14ac:dyDescent="0.25">
      <c r="AY598" t="s">
        <v>13335</v>
      </c>
      <c r="AZ598" s="4" t="s">
        <v>13336</v>
      </c>
      <c r="BA598" s="4" t="s">
        <v>13337</v>
      </c>
      <c r="BB598" s="4" t="s">
        <v>13336</v>
      </c>
      <c r="BC598" s="4" t="s">
        <v>13337</v>
      </c>
      <c r="BD598" s="4" t="s">
        <v>13244</v>
      </c>
    </row>
    <row r="599" spans="51:56" x14ac:dyDescent="0.25">
      <c r="AY599" t="s">
        <v>13338</v>
      </c>
      <c r="AZ599" s="4" t="s">
        <v>13339</v>
      </c>
      <c r="BA599" s="4" t="s">
        <v>13340</v>
      </c>
      <c r="BB599" s="4" t="s">
        <v>13339</v>
      </c>
      <c r="BC599" s="4" t="s">
        <v>13340</v>
      </c>
      <c r="BD599" s="4" t="s">
        <v>13244</v>
      </c>
    </row>
    <row r="600" spans="51:56" x14ac:dyDescent="0.25">
      <c r="AY600" t="s">
        <v>13341</v>
      </c>
      <c r="AZ600" s="4" t="s">
        <v>13342</v>
      </c>
      <c r="BA600" s="4" t="s">
        <v>13343</v>
      </c>
      <c r="BB600" s="4" t="s">
        <v>13342</v>
      </c>
      <c r="BC600" s="4" t="s">
        <v>13343</v>
      </c>
      <c r="BD600" s="4" t="s">
        <v>13244</v>
      </c>
    </row>
    <row r="601" spans="51:56" x14ac:dyDescent="0.25">
      <c r="AY601" t="s">
        <v>13344</v>
      </c>
      <c r="AZ601" s="4" t="s">
        <v>13345</v>
      </c>
      <c r="BA601" s="4" t="s">
        <v>13346</v>
      </c>
      <c r="BB601" s="4" t="s">
        <v>13345</v>
      </c>
      <c r="BC601" s="4" t="s">
        <v>13346</v>
      </c>
      <c r="BD601" s="4" t="s">
        <v>13244</v>
      </c>
    </row>
    <row r="602" spans="51:56" x14ac:dyDescent="0.25">
      <c r="AY602" t="s">
        <v>13347</v>
      </c>
      <c r="AZ602" s="4" t="s">
        <v>13348</v>
      </c>
      <c r="BA602" s="4" t="s">
        <v>13349</v>
      </c>
      <c r="BB602" s="4" t="s">
        <v>13348</v>
      </c>
      <c r="BC602" s="4" t="s">
        <v>13349</v>
      </c>
      <c r="BD602" s="4" t="s">
        <v>13244</v>
      </c>
    </row>
    <row r="603" spans="51:56" x14ac:dyDescent="0.25">
      <c r="AY603" t="s">
        <v>13350</v>
      </c>
      <c r="AZ603" s="4" t="s">
        <v>13351</v>
      </c>
      <c r="BA603" s="4" t="s">
        <v>13352</v>
      </c>
      <c r="BB603" s="4" t="s">
        <v>13351</v>
      </c>
      <c r="BC603" s="4" t="s">
        <v>13352</v>
      </c>
      <c r="BD603" s="4" t="s">
        <v>13244</v>
      </c>
    </row>
    <row r="604" spans="51:56" x14ac:dyDescent="0.25">
      <c r="AY604" t="s">
        <v>13353</v>
      </c>
      <c r="AZ604" s="4" t="s">
        <v>13354</v>
      </c>
      <c r="BA604" s="4" t="s">
        <v>13355</v>
      </c>
      <c r="BB604" s="4" t="s">
        <v>13354</v>
      </c>
      <c r="BC604" s="4" t="s">
        <v>13355</v>
      </c>
      <c r="BD604" s="4" t="s">
        <v>13244</v>
      </c>
    </row>
    <row r="605" spans="51:56" x14ac:dyDescent="0.25">
      <c r="AY605" t="s">
        <v>13356</v>
      </c>
      <c r="AZ605" s="4" t="s">
        <v>13357</v>
      </c>
      <c r="BA605" s="4" t="s">
        <v>13358</v>
      </c>
      <c r="BB605" s="4" t="s">
        <v>13357</v>
      </c>
      <c r="BC605" s="4" t="s">
        <v>13358</v>
      </c>
      <c r="BD605" s="4" t="s">
        <v>13244</v>
      </c>
    </row>
    <row r="606" spans="51:56" x14ac:dyDescent="0.25">
      <c r="AY606" t="s">
        <v>13359</v>
      </c>
      <c r="AZ606" s="4" t="s">
        <v>13360</v>
      </c>
      <c r="BA606" s="4" t="s">
        <v>13361</v>
      </c>
      <c r="BB606" s="4" t="s">
        <v>13360</v>
      </c>
      <c r="BC606" s="4" t="s">
        <v>13361</v>
      </c>
      <c r="BD606" s="4" t="s">
        <v>13244</v>
      </c>
    </row>
    <row r="607" spans="51:56" x14ac:dyDescent="0.25">
      <c r="AY607" t="s">
        <v>13362</v>
      </c>
      <c r="AZ607" s="4" t="s">
        <v>13363</v>
      </c>
      <c r="BA607" s="4" t="s">
        <v>13364</v>
      </c>
      <c r="BB607" s="4" t="s">
        <v>13363</v>
      </c>
      <c r="BC607" s="4" t="s">
        <v>13364</v>
      </c>
      <c r="BD607" s="4" t="s">
        <v>13244</v>
      </c>
    </row>
    <row r="608" spans="51:56" x14ac:dyDescent="0.25">
      <c r="AY608" t="s">
        <v>13365</v>
      </c>
      <c r="AZ608" s="4" t="s">
        <v>13366</v>
      </c>
      <c r="BA608" s="4" t="s">
        <v>13367</v>
      </c>
      <c r="BB608" s="4" t="s">
        <v>13366</v>
      </c>
      <c r="BC608" s="4" t="s">
        <v>13367</v>
      </c>
      <c r="BD608" s="4" t="s">
        <v>13244</v>
      </c>
    </row>
    <row r="609" spans="51:56" x14ac:dyDescent="0.25">
      <c r="AY609" t="s">
        <v>13368</v>
      </c>
      <c r="AZ609" s="4" t="s">
        <v>13369</v>
      </c>
      <c r="BA609" s="4" t="s">
        <v>13370</v>
      </c>
      <c r="BB609" s="4" t="s">
        <v>13369</v>
      </c>
      <c r="BC609" s="4" t="s">
        <v>13370</v>
      </c>
      <c r="BD609" s="4" t="s">
        <v>13244</v>
      </c>
    </row>
    <row r="610" spans="51:56" x14ac:dyDescent="0.25">
      <c r="AY610" t="s">
        <v>13371</v>
      </c>
      <c r="AZ610" s="4" t="s">
        <v>13372</v>
      </c>
      <c r="BA610" s="4" t="s">
        <v>13373</v>
      </c>
      <c r="BB610" s="4" t="s">
        <v>13372</v>
      </c>
      <c r="BC610" s="4" t="s">
        <v>13373</v>
      </c>
      <c r="BD610" s="4" t="s">
        <v>13244</v>
      </c>
    </row>
    <row r="611" spans="51:56" x14ac:dyDescent="0.25">
      <c r="AY611" t="s">
        <v>13374</v>
      </c>
      <c r="AZ611" s="4" t="s">
        <v>13375</v>
      </c>
      <c r="BA611" s="4" t="s">
        <v>13376</v>
      </c>
      <c r="BB611" s="4" t="s">
        <v>13375</v>
      </c>
      <c r="BC611" s="4" t="s">
        <v>13376</v>
      </c>
      <c r="BD611" s="4" t="s">
        <v>13244</v>
      </c>
    </row>
    <row r="612" spans="51:56" x14ac:dyDescent="0.25">
      <c r="AY612" t="s">
        <v>13377</v>
      </c>
      <c r="AZ612" s="4" t="s">
        <v>13378</v>
      </c>
      <c r="BA612" s="4" t="s">
        <v>13379</v>
      </c>
      <c r="BB612" s="4" t="s">
        <v>13378</v>
      </c>
      <c r="BC612" s="4" t="s">
        <v>13379</v>
      </c>
      <c r="BD612" s="4" t="s">
        <v>13244</v>
      </c>
    </row>
    <row r="613" spans="51:56" x14ac:dyDescent="0.25">
      <c r="AY613" t="s">
        <v>13380</v>
      </c>
      <c r="AZ613" s="4" t="s">
        <v>13381</v>
      </c>
      <c r="BA613" s="4" t="s">
        <v>13382</v>
      </c>
      <c r="BB613" s="4" t="s">
        <v>13381</v>
      </c>
      <c r="BC613" s="4" t="s">
        <v>13383</v>
      </c>
      <c r="BD613" s="4" t="s">
        <v>13384</v>
      </c>
    </row>
    <row r="614" spans="51:56" x14ac:dyDescent="0.25">
      <c r="AY614" t="s">
        <v>13385</v>
      </c>
      <c r="AZ614" s="4" t="s">
        <v>13386</v>
      </c>
      <c r="BA614" s="4" t="s">
        <v>13387</v>
      </c>
      <c r="BB614" s="4" t="s">
        <v>13386</v>
      </c>
      <c r="BC614" s="4" t="s">
        <v>13388</v>
      </c>
      <c r="BD614" s="4" t="s">
        <v>13384</v>
      </c>
    </row>
    <row r="615" spans="51:56" x14ac:dyDescent="0.25">
      <c r="AY615" t="s">
        <v>13389</v>
      </c>
      <c r="AZ615" s="4" t="s">
        <v>13390</v>
      </c>
      <c r="BA615" s="4" t="s">
        <v>13391</v>
      </c>
      <c r="BB615" s="4" t="s">
        <v>13390</v>
      </c>
      <c r="BC615" s="4" t="s">
        <v>13392</v>
      </c>
      <c r="BD615" s="4" t="s">
        <v>13384</v>
      </c>
    </row>
    <row r="616" spans="51:56" x14ac:dyDescent="0.25">
      <c r="AY616" t="s">
        <v>13393</v>
      </c>
      <c r="AZ616" s="4" t="s">
        <v>13394</v>
      </c>
      <c r="BA616" s="4" t="s">
        <v>13395</v>
      </c>
      <c r="BB616" s="4" t="s">
        <v>13394</v>
      </c>
      <c r="BC616" s="4" t="s">
        <v>13396</v>
      </c>
      <c r="BD616" s="4" t="s">
        <v>13384</v>
      </c>
    </row>
    <row r="617" spans="51:56" x14ac:dyDescent="0.25">
      <c r="AY617" t="s">
        <v>13397</v>
      </c>
      <c r="AZ617" s="4" t="s">
        <v>13398</v>
      </c>
      <c r="BA617" s="4" t="s">
        <v>13399</v>
      </c>
      <c r="BB617" s="4" t="s">
        <v>13398</v>
      </c>
      <c r="BC617" s="4" t="s">
        <v>13400</v>
      </c>
      <c r="BD617" s="4" t="s">
        <v>13384</v>
      </c>
    </row>
    <row r="618" spans="51:56" x14ac:dyDescent="0.25">
      <c r="AY618" t="s">
        <v>13401</v>
      </c>
      <c r="AZ618" s="4" t="s">
        <v>13402</v>
      </c>
      <c r="BA618" s="4" t="s">
        <v>13403</v>
      </c>
      <c r="BB618" s="4" t="s">
        <v>13402</v>
      </c>
      <c r="BC618" s="4" t="s">
        <v>13404</v>
      </c>
      <c r="BD618" s="4" t="s">
        <v>13384</v>
      </c>
    </row>
    <row r="619" spans="51:56" x14ac:dyDescent="0.25">
      <c r="AY619" t="s">
        <v>13405</v>
      </c>
      <c r="AZ619" s="4" t="s">
        <v>13406</v>
      </c>
      <c r="BA619" s="4" t="s">
        <v>13407</v>
      </c>
      <c r="BB619" s="4" t="s">
        <v>13406</v>
      </c>
      <c r="BC619" s="4" t="s">
        <v>15034</v>
      </c>
      <c r="BD619" s="4" t="s">
        <v>13384</v>
      </c>
    </row>
    <row r="620" spans="51:56" x14ac:dyDescent="0.25">
      <c r="AY620" t="s">
        <v>13408</v>
      </c>
      <c r="AZ620" s="4" t="s">
        <v>13409</v>
      </c>
      <c r="BA620" s="4" t="s">
        <v>13410</v>
      </c>
      <c r="BB620" s="4" t="s">
        <v>13409</v>
      </c>
      <c r="BC620" s="4" t="s">
        <v>13411</v>
      </c>
      <c r="BD620" s="4" t="s">
        <v>13384</v>
      </c>
    </row>
    <row r="621" spans="51:56" x14ac:dyDescent="0.25">
      <c r="AY621" t="s">
        <v>13412</v>
      </c>
      <c r="AZ621" s="4" t="s">
        <v>13413</v>
      </c>
      <c r="BA621" s="4" t="s">
        <v>13414</v>
      </c>
      <c r="BB621" s="4" t="s">
        <v>13413</v>
      </c>
      <c r="BC621" s="4" t="s">
        <v>13168</v>
      </c>
      <c r="BD621" s="4" t="s">
        <v>13384</v>
      </c>
    </row>
    <row r="622" spans="51:56" x14ac:dyDescent="0.25">
      <c r="AY622" t="s">
        <v>13415</v>
      </c>
      <c r="AZ622" s="4" t="s">
        <v>13416</v>
      </c>
      <c r="BA622" s="4" t="s">
        <v>13417</v>
      </c>
      <c r="BB622" s="4" t="s">
        <v>13416</v>
      </c>
      <c r="BC622" s="4" t="s">
        <v>13418</v>
      </c>
      <c r="BD622" s="4" t="s">
        <v>13384</v>
      </c>
    </row>
    <row r="623" spans="51:56" x14ac:dyDescent="0.25">
      <c r="AY623" t="s">
        <v>13419</v>
      </c>
      <c r="AZ623" s="4" t="s">
        <v>13420</v>
      </c>
      <c r="BA623" s="4" t="s">
        <v>13421</v>
      </c>
      <c r="BB623" s="4" t="s">
        <v>13420</v>
      </c>
      <c r="BC623" s="4" t="s">
        <v>13422</v>
      </c>
      <c r="BD623" s="4" t="s">
        <v>13384</v>
      </c>
    </row>
    <row r="624" spans="51:56" x14ac:dyDescent="0.25">
      <c r="AY624" t="s">
        <v>13423</v>
      </c>
      <c r="AZ624" s="4" t="s">
        <v>13424</v>
      </c>
      <c r="BA624" s="4" t="s">
        <v>13425</v>
      </c>
      <c r="BB624" s="4" t="s">
        <v>13424</v>
      </c>
      <c r="BC624" s="4" t="s">
        <v>13425</v>
      </c>
      <c r="BD624" s="4" t="s">
        <v>13426</v>
      </c>
    </row>
    <row r="625" spans="51:56" x14ac:dyDescent="0.25">
      <c r="AY625" t="s">
        <v>13427</v>
      </c>
      <c r="AZ625" s="4" t="s">
        <v>13428</v>
      </c>
      <c r="BA625" s="4" t="s">
        <v>13429</v>
      </c>
      <c r="BB625" s="4" t="s">
        <v>13428</v>
      </c>
      <c r="BC625" s="4" t="s">
        <v>13429</v>
      </c>
      <c r="BD625" s="4" t="s">
        <v>13426</v>
      </c>
    </row>
    <row r="626" spans="51:56" x14ac:dyDescent="0.25">
      <c r="AY626" t="s">
        <v>13430</v>
      </c>
      <c r="AZ626" s="4" t="s">
        <v>13431</v>
      </c>
      <c r="BA626" s="4" t="s">
        <v>13432</v>
      </c>
      <c r="BB626" s="4" t="s">
        <v>13431</v>
      </c>
      <c r="BC626" s="4" t="s">
        <v>13432</v>
      </c>
      <c r="BD626" s="4" t="s">
        <v>13426</v>
      </c>
    </row>
    <row r="627" spans="51:56" x14ac:dyDescent="0.25">
      <c r="AY627" t="s">
        <v>13433</v>
      </c>
      <c r="AZ627" s="4" t="s">
        <v>13434</v>
      </c>
      <c r="BA627" s="4" t="s">
        <v>13435</v>
      </c>
      <c r="BB627" s="4" t="s">
        <v>13434</v>
      </c>
      <c r="BC627" s="4" t="s">
        <v>13435</v>
      </c>
      <c r="BD627" s="4" t="s">
        <v>13426</v>
      </c>
    </row>
    <row r="628" spans="51:56" x14ac:dyDescent="0.25">
      <c r="AY628" t="s">
        <v>13436</v>
      </c>
      <c r="AZ628" s="4" t="s">
        <v>13437</v>
      </c>
      <c r="BA628" s="4" t="s">
        <v>13438</v>
      </c>
      <c r="BB628" s="4" t="s">
        <v>13437</v>
      </c>
      <c r="BC628" s="4" t="s">
        <v>13438</v>
      </c>
      <c r="BD628" s="4" t="s">
        <v>13426</v>
      </c>
    </row>
    <row r="629" spans="51:56" x14ac:dyDescent="0.25">
      <c r="AY629" t="s">
        <v>13439</v>
      </c>
      <c r="AZ629" s="4" t="s">
        <v>13440</v>
      </c>
      <c r="BA629" s="4" t="s">
        <v>12766</v>
      </c>
      <c r="BB629" s="4" t="s">
        <v>13440</v>
      </c>
      <c r="BC629" s="4" t="s">
        <v>12766</v>
      </c>
      <c r="BD629" s="4" t="s">
        <v>13426</v>
      </c>
    </row>
    <row r="630" spans="51:56" x14ac:dyDescent="0.25">
      <c r="AY630" t="s">
        <v>13441</v>
      </c>
      <c r="AZ630" s="4" t="s">
        <v>13442</v>
      </c>
      <c r="BA630" s="4" t="s">
        <v>13443</v>
      </c>
      <c r="BB630" s="4" t="s">
        <v>13442</v>
      </c>
      <c r="BC630" s="4" t="s">
        <v>13443</v>
      </c>
      <c r="BD630" s="4" t="s">
        <v>13426</v>
      </c>
    </row>
    <row r="631" spans="51:56" x14ac:dyDescent="0.25">
      <c r="AY631" t="s">
        <v>13444</v>
      </c>
      <c r="AZ631" s="4" t="s">
        <v>13445</v>
      </c>
      <c r="BA631" s="4" t="s">
        <v>13446</v>
      </c>
      <c r="BB631" s="4" t="s">
        <v>13445</v>
      </c>
      <c r="BC631" s="4" t="s">
        <v>13446</v>
      </c>
      <c r="BD631" s="4" t="s">
        <v>13426</v>
      </c>
    </row>
    <row r="632" spans="51:56" x14ac:dyDescent="0.25">
      <c r="AY632" t="s">
        <v>13447</v>
      </c>
      <c r="AZ632" s="4" t="s">
        <v>13448</v>
      </c>
      <c r="BA632" s="4" t="s">
        <v>13449</v>
      </c>
      <c r="BB632" s="4" t="s">
        <v>13448</v>
      </c>
      <c r="BC632" s="4" t="s">
        <v>13449</v>
      </c>
      <c r="BD632" s="4" t="s">
        <v>13426</v>
      </c>
    </row>
    <row r="633" spans="51:56" x14ac:dyDescent="0.25">
      <c r="AY633" t="s">
        <v>13450</v>
      </c>
      <c r="AZ633" s="4" t="s">
        <v>13451</v>
      </c>
      <c r="BA633" s="4" t="s">
        <v>13452</v>
      </c>
      <c r="BB633" s="4" t="s">
        <v>13451</v>
      </c>
      <c r="BC633" s="4" t="s">
        <v>13452</v>
      </c>
      <c r="BD633" s="4" t="s">
        <v>13426</v>
      </c>
    </row>
    <row r="634" spans="51:56" x14ac:dyDescent="0.25">
      <c r="AY634" t="s">
        <v>13453</v>
      </c>
      <c r="AZ634" s="4" t="s">
        <v>13454</v>
      </c>
      <c r="BA634" s="4" t="s">
        <v>13455</v>
      </c>
      <c r="BB634" s="4" t="s">
        <v>13454</v>
      </c>
      <c r="BC634" s="4" t="s">
        <v>13455</v>
      </c>
      <c r="BD634" s="4" t="s">
        <v>13426</v>
      </c>
    </row>
    <row r="635" spans="51:56" x14ac:dyDescent="0.25">
      <c r="AY635" t="s">
        <v>13456</v>
      </c>
      <c r="AZ635" s="4" t="s">
        <v>13457</v>
      </c>
      <c r="BA635" s="4" t="s">
        <v>13458</v>
      </c>
      <c r="BB635" s="4" t="s">
        <v>13457</v>
      </c>
      <c r="BC635" s="4" t="s">
        <v>13458</v>
      </c>
      <c r="BD635" s="4" t="s">
        <v>13426</v>
      </c>
    </row>
    <row r="636" spans="51:56" x14ac:dyDescent="0.25">
      <c r="AY636" t="s">
        <v>13459</v>
      </c>
      <c r="AZ636" s="4" t="s">
        <v>13460</v>
      </c>
      <c r="BA636" s="4" t="s">
        <v>13461</v>
      </c>
      <c r="BB636" s="4" t="s">
        <v>13460</v>
      </c>
      <c r="BC636" s="4" t="s">
        <v>13461</v>
      </c>
      <c r="BD636" s="4" t="s">
        <v>13426</v>
      </c>
    </row>
    <row r="637" spans="51:56" x14ac:dyDescent="0.25">
      <c r="AY637" t="s">
        <v>13462</v>
      </c>
      <c r="AZ637" s="4" t="s">
        <v>13463</v>
      </c>
      <c r="BA637" s="4" t="s">
        <v>13464</v>
      </c>
      <c r="BB637" s="4" t="s">
        <v>13463</v>
      </c>
      <c r="BC637" s="4" t="s">
        <v>13464</v>
      </c>
      <c r="BD637" s="4" t="s">
        <v>13426</v>
      </c>
    </row>
    <row r="638" spans="51:56" x14ac:dyDescent="0.25">
      <c r="AY638" t="s">
        <v>13465</v>
      </c>
      <c r="AZ638" s="4" t="s">
        <v>13466</v>
      </c>
      <c r="BA638" s="4" t="s">
        <v>12771</v>
      </c>
      <c r="BB638" s="4" t="s">
        <v>13466</v>
      </c>
      <c r="BC638" s="4" t="s">
        <v>12771</v>
      </c>
      <c r="BD638" s="4" t="s">
        <v>13426</v>
      </c>
    </row>
    <row r="639" spans="51:56" x14ac:dyDescent="0.25">
      <c r="AY639" t="s">
        <v>13467</v>
      </c>
      <c r="AZ639" s="4" t="s">
        <v>13468</v>
      </c>
      <c r="BA639" s="4" t="s">
        <v>13469</v>
      </c>
      <c r="BB639" s="4" t="s">
        <v>13468</v>
      </c>
      <c r="BC639" s="4" t="s">
        <v>13469</v>
      </c>
      <c r="BD639" s="4" t="s">
        <v>13426</v>
      </c>
    </row>
    <row r="640" spans="51:56" x14ac:dyDescent="0.25">
      <c r="AY640" t="s">
        <v>13470</v>
      </c>
      <c r="AZ640" s="4" t="s">
        <v>13471</v>
      </c>
      <c r="BA640" s="4" t="s">
        <v>13472</v>
      </c>
      <c r="BB640" s="4" t="s">
        <v>13471</v>
      </c>
      <c r="BC640" s="4" t="s">
        <v>13472</v>
      </c>
      <c r="BD640" s="4" t="s">
        <v>13426</v>
      </c>
    </row>
    <row r="641" spans="51:56" x14ac:dyDescent="0.25">
      <c r="AY641" t="s">
        <v>13473</v>
      </c>
      <c r="AZ641" s="4" t="s">
        <v>13474</v>
      </c>
      <c r="BA641" s="4" t="s">
        <v>13475</v>
      </c>
      <c r="BB641" s="4" t="s">
        <v>13474</v>
      </c>
      <c r="BC641" s="4" t="s">
        <v>13475</v>
      </c>
      <c r="BD641" s="4" t="s">
        <v>13426</v>
      </c>
    </row>
    <row r="642" spans="51:56" x14ac:dyDescent="0.25">
      <c r="AY642" t="s">
        <v>13476</v>
      </c>
      <c r="AZ642" s="4" t="s">
        <v>13477</v>
      </c>
      <c r="BA642" s="4" t="s">
        <v>13478</v>
      </c>
      <c r="BB642" s="4" t="s">
        <v>13477</v>
      </c>
      <c r="BC642" s="4" t="s">
        <v>13478</v>
      </c>
      <c r="BD642" s="4" t="s">
        <v>13426</v>
      </c>
    </row>
    <row r="643" spans="51:56" x14ac:dyDescent="0.25">
      <c r="AY643" t="s">
        <v>13479</v>
      </c>
      <c r="AZ643" s="4" t="s">
        <v>13480</v>
      </c>
      <c r="BA643" s="4" t="s">
        <v>13481</v>
      </c>
      <c r="BB643" s="4" t="s">
        <v>13480</v>
      </c>
      <c r="BC643" s="4" t="s">
        <v>13481</v>
      </c>
      <c r="BD643" s="4" t="s">
        <v>13426</v>
      </c>
    </row>
    <row r="644" spans="51:56" x14ac:dyDescent="0.25">
      <c r="AY644" t="s">
        <v>13482</v>
      </c>
      <c r="AZ644" s="4" t="s">
        <v>13483</v>
      </c>
      <c r="BA644" s="4" t="s">
        <v>13484</v>
      </c>
      <c r="BB644" s="4" t="s">
        <v>13483</v>
      </c>
      <c r="BC644" s="4" t="s">
        <v>13484</v>
      </c>
      <c r="BD644" s="4" t="s">
        <v>13426</v>
      </c>
    </row>
    <row r="645" spans="51:56" x14ac:dyDescent="0.25">
      <c r="AY645" t="s">
        <v>13485</v>
      </c>
      <c r="AZ645" s="4" t="s">
        <v>13486</v>
      </c>
      <c r="BA645" s="4" t="s">
        <v>13487</v>
      </c>
      <c r="BB645" s="4" t="s">
        <v>13486</v>
      </c>
      <c r="BC645" s="4" t="s">
        <v>13487</v>
      </c>
      <c r="BD645" s="4" t="s">
        <v>13426</v>
      </c>
    </row>
    <row r="646" spans="51:56" x14ac:dyDescent="0.25">
      <c r="AY646" t="s">
        <v>13488</v>
      </c>
      <c r="AZ646" s="4" t="s">
        <v>13489</v>
      </c>
      <c r="BA646" s="4" t="s">
        <v>13490</v>
      </c>
      <c r="BB646" s="4" t="s">
        <v>13489</v>
      </c>
      <c r="BC646" s="4" t="s">
        <v>13490</v>
      </c>
      <c r="BD646" s="4" t="s">
        <v>13426</v>
      </c>
    </row>
    <row r="647" spans="51:56" x14ac:dyDescent="0.25">
      <c r="AY647" t="s">
        <v>13491</v>
      </c>
      <c r="AZ647" s="4" t="s">
        <v>13492</v>
      </c>
      <c r="BA647" s="4" t="s">
        <v>13493</v>
      </c>
      <c r="BB647" s="4" t="s">
        <v>13492</v>
      </c>
      <c r="BC647" s="4" t="s">
        <v>13493</v>
      </c>
      <c r="BD647" s="4" t="s">
        <v>13426</v>
      </c>
    </row>
    <row r="648" spans="51:56" x14ac:dyDescent="0.25">
      <c r="AY648" t="s">
        <v>13494</v>
      </c>
      <c r="AZ648" s="4" t="s">
        <v>13495</v>
      </c>
      <c r="BA648" s="4" t="s">
        <v>13496</v>
      </c>
      <c r="BB648" s="4" t="s">
        <v>13495</v>
      </c>
      <c r="BC648" s="4" t="s">
        <v>13496</v>
      </c>
      <c r="BD648" s="4" t="s">
        <v>13426</v>
      </c>
    </row>
    <row r="649" spans="51:56" x14ac:dyDescent="0.25">
      <c r="AY649" t="s">
        <v>13497</v>
      </c>
      <c r="AZ649" s="4" t="s">
        <v>13498</v>
      </c>
      <c r="BA649" s="4" t="s">
        <v>13499</v>
      </c>
      <c r="BB649" s="4" t="s">
        <v>13498</v>
      </c>
      <c r="BC649" s="4" t="s">
        <v>13499</v>
      </c>
      <c r="BD649" s="4" t="s">
        <v>13426</v>
      </c>
    </row>
    <row r="650" spans="51:56" x14ac:dyDescent="0.25">
      <c r="AY650" t="s">
        <v>13500</v>
      </c>
      <c r="AZ650" s="4" t="s">
        <v>13501</v>
      </c>
      <c r="BA650" s="4" t="s">
        <v>13502</v>
      </c>
      <c r="BB650" s="4" t="s">
        <v>13501</v>
      </c>
      <c r="BC650" s="4" t="s">
        <v>13502</v>
      </c>
      <c r="BD650" s="4" t="s">
        <v>13426</v>
      </c>
    </row>
    <row r="651" spans="51:56" x14ac:dyDescent="0.25">
      <c r="AY651" t="s">
        <v>13503</v>
      </c>
      <c r="AZ651" s="4" t="s">
        <v>13504</v>
      </c>
      <c r="BA651" s="4" t="s">
        <v>13505</v>
      </c>
      <c r="BB651" s="4" t="s">
        <v>13504</v>
      </c>
      <c r="BC651" s="4" t="s">
        <v>13505</v>
      </c>
      <c r="BD651" s="4" t="s">
        <v>13426</v>
      </c>
    </row>
    <row r="652" spans="51:56" x14ac:dyDescent="0.25">
      <c r="AY652" t="s">
        <v>13506</v>
      </c>
      <c r="AZ652" s="4" t="s">
        <v>13507</v>
      </c>
      <c r="BA652" s="4" t="s">
        <v>13508</v>
      </c>
      <c r="BB652" s="4" t="s">
        <v>13507</v>
      </c>
      <c r="BC652" s="4" t="s">
        <v>13508</v>
      </c>
      <c r="BD652" s="4" t="s">
        <v>13426</v>
      </c>
    </row>
    <row r="653" spans="51:56" x14ac:dyDescent="0.25">
      <c r="AY653" t="s">
        <v>13509</v>
      </c>
      <c r="AZ653" s="4" t="s">
        <v>13510</v>
      </c>
      <c r="BA653" s="4" t="s">
        <v>12775</v>
      </c>
      <c r="BB653" s="4" t="s">
        <v>13510</v>
      </c>
      <c r="BC653" s="4" t="s">
        <v>12775</v>
      </c>
      <c r="BD653" s="4" t="s">
        <v>13426</v>
      </c>
    </row>
    <row r="654" spans="51:56" x14ac:dyDescent="0.25">
      <c r="AY654" t="s">
        <v>13511</v>
      </c>
      <c r="AZ654" s="4" t="s">
        <v>13512</v>
      </c>
      <c r="BA654" s="4" t="s">
        <v>13513</v>
      </c>
      <c r="BB654" s="4" t="s">
        <v>13512</v>
      </c>
      <c r="BC654" s="4" t="s">
        <v>13513</v>
      </c>
      <c r="BD654" s="4" t="s">
        <v>13426</v>
      </c>
    </row>
    <row r="655" spans="51:56" x14ac:dyDescent="0.25">
      <c r="AY655" t="s">
        <v>13514</v>
      </c>
      <c r="AZ655" s="4" t="s">
        <v>13515</v>
      </c>
      <c r="BA655" s="4" t="s">
        <v>13516</v>
      </c>
      <c r="BB655" s="4" t="s">
        <v>13515</v>
      </c>
      <c r="BC655" s="4" t="s">
        <v>13516</v>
      </c>
      <c r="BD655" s="4" t="s">
        <v>13426</v>
      </c>
    </row>
    <row r="656" spans="51:56" x14ac:dyDescent="0.25">
      <c r="AY656" t="s">
        <v>13517</v>
      </c>
      <c r="AZ656" s="4" t="s">
        <v>13518</v>
      </c>
      <c r="BA656" s="4" t="s">
        <v>13519</v>
      </c>
      <c r="BB656" s="4" t="s">
        <v>13518</v>
      </c>
      <c r="BC656" s="4" t="s">
        <v>13519</v>
      </c>
      <c r="BD656" s="4" t="s">
        <v>13426</v>
      </c>
    </row>
    <row r="657" spans="51:56" x14ac:dyDescent="0.25">
      <c r="AY657" t="s">
        <v>13520</v>
      </c>
      <c r="AZ657" s="4" t="s">
        <v>13521</v>
      </c>
      <c r="BA657" s="4" t="s">
        <v>13522</v>
      </c>
      <c r="BB657" s="4" t="s">
        <v>13521</v>
      </c>
      <c r="BC657" s="4" t="s">
        <v>13522</v>
      </c>
      <c r="BD657" s="4" t="s">
        <v>13426</v>
      </c>
    </row>
    <row r="658" spans="51:56" x14ac:dyDescent="0.25">
      <c r="AY658" t="s">
        <v>13523</v>
      </c>
      <c r="AZ658" s="4" t="s">
        <v>13524</v>
      </c>
      <c r="BA658" s="4" t="s">
        <v>13525</v>
      </c>
      <c r="BB658" s="4" t="s">
        <v>13524</v>
      </c>
      <c r="BC658" s="4" t="s">
        <v>13525</v>
      </c>
      <c r="BD658" s="4" t="s">
        <v>13426</v>
      </c>
    </row>
    <row r="659" spans="51:56" x14ac:dyDescent="0.25">
      <c r="AY659" t="s">
        <v>13526</v>
      </c>
      <c r="AZ659" s="4" t="s">
        <v>13527</v>
      </c>
      <c r="BA659" s="4" t="s">
        <v>13528</v>
      </c>
      <c r="BB659" s="4" t="s">
        <v>13527</v>
      </c>
      <c r="BC659" s="4" t="s">
        <v>13528</v>
      </c>
      <c r="BD659" s="4" t="s">
        <v>13426</v>
      </c>
    </row>
    <row r="660" spans="51:56" x14ac:dyDescent="0.25">
      <c r="AY660" t="s">
        <v>13529</v>
      </c>
      <c r="AZ660" s="4" t="s">
        <v>13530</v>
      </c>
      <c r="BA660" s="4" t="s">
        <v>13531</v>
      </c>
      <c r="BB660" s="4" t="s">
        <v>13530</v>
      </c>
      <c r="BC660" s="4" t="s">
        <v>13531</v>
      </c>
      <c r="BD660" s="4" t="s">
        <v>13426</v>
      </c>
    </row>
    <row r="661" spans="51:56" x14ac:dyDescent="0.25">
      <c r="AY661" t="s">
        <v>13532</v>
      </c>
      <c r="AZ661" s="4" t="s">
        <v>13533</v>
      </c>
      <c r="BA661" s="4" t="s">
        <v>13534</v>
      </c>
      <c r="BB661" s="4" t="s">
        <v>13533</v>
      </c>
      <c r="BC661" s="4" t="s">
        <v>13534</v>
      </c>
      <c r="BD661" s="4" t="s">
        <v>13426</v>
      </c>
    </row>
    <row r="662" spans="51:56" x14ac:dyDescent="0.25">
      <c r="AY662" t="s">
        <v>13535</v>
      </c>
      <c r="AZ662" s="4" t="s">
        <v>13536</v>
      </c>
      <c r="BA662" s="4" t="s">
        <v>13537</v>
      </c>
      <c r="BB662" s="4" t="s">
        <v>13536</v>
      </c>
      <c r="BC662" s="4" t="s">
        <v>13537</v>
      </c>
      <c r="BD662" s="4" t="s">
        <v>13426</v>
      </c>
    </row>
    <row r="663" spans="51:56" x14ac:dyDescent="0.25">
      <c r="AY663" t="s">
        <v>13538</v>
      </c>
      <c r="AZ663" s="4" t="s">
        <v>13539</v>
      </c>
      <c r="BA663" s="4" t="s">
        <v>13540</v>
      </c>
      <c r="BB663" s="4" t="s">
        <v>13539</v>
      </c>
      <c r="BC663" s="4" t="s">
        <v>13540</v>
      </c>
      <c r="BD663" s="4" t="s">
        <v>13426</v>
      </c>
    </row>
    <row r="664" spans="51:56" x14ac:dyDescent="0.25">
      <c r="AY664" t="s">
        <v>13541</v>
      </c>
      <c r="AZ664" s="4" t="s">
        <v>13542</v>
      </c>
      <c r="BA664" s="4" t="s">
        <v>13543</v>
      </c>
      <c r="BB664" s="4" t="s">
        <v>13542</v>
      </c>
      <c r="BC664" s="4" t="s">
        <v>13543</v>
      </c>
      <c r="BD664" s="4" t="s">
        <v>13426</v>
      </c>
    </row>
    <row r="665" spans="51:56" x14ac:dyDescent="0.25">
      <c r="AY665" t="s">
        <v>13544</v>
      </c>
      <c r="AZ665" s="4" t="s">
        <v>13545</v>
      </c>
      <c r="BA665" s="4" t="s">
        <v>13546</v>
      </c>
      <c r="BB665" s="4" t="s">
        <v>13545</v>
      </c>
      <c r="BC665" s="4" t="s">
        <v>13546</v>
      </c>
      <c r="BD665" s="4" t="s">
        <v>13426</v>
      </c>
    </row>
    <row r="666" spans="51:56" x14ac:dyDescent="0.25">
      <c r="AY666" t="s">
        <v>13547</v>
      </c>
      <c r="AZ666" s="4" t="s">
        <v>13548</v>
      </c>
      <c r="BA666" s="4" t="s">
        <v>13549</v>
      </c>
      <c r="BB666" s="4" t="s">
        <v>13548</v>
      </c>
      <c r="BC666" s="4" t="s">
        <v>13549</v>
      </c>
      <c r="BD666" s="4" t="s">
        <v>13426</v>
      </c>
    </row>
    <row r="667" spans="51:56" x14ac:dyDescent="0.25">
      <c r="AY667" t="s">
        <v>13550</v>
      </c>
      <c r="AZ667" s="4" t="s">
        <v>13551</v>
      </c>
      <c r="BA667" s="4" t="s">
        <v>13552</v>
      </c>
      <c r="BB667" s="4" t="s">
        <v>13551</v>
      </c>
      <c r="BC667" s="4" t="s">
        <v>13552</v>
      </c>
      <c r="BD667" s="4" t="s">
        <v>13426</v>
      </c>
    </row>
    <row r="668" spans="51:56" x14ac:dyDescent="0.25">
      <c r="AY668" t="s">
        <v>13553</v>
      </c>
      <c r="AZ668" s="4" t="s">
        <v>13554</v>
      </c>
      <c r="BA668" s="4" t="s">
        <v>13555</v>
      </c>
      <c r="BB668" s="4" t="s">
        <v>13554</v>
      </c>
      <c r="BC668" s="4" t="s">
        <v>13555</v>
      </c>
      <c r="BD668" s="4" t="s">
        <v>13426</v>
      </c>
    </row>
    <row r="669" spans="51:56" x14ac:dyDescent="0.25">
      <c r="AY669" t="s">
        <v>13556</v>
      </c>
      <c r="AZ669" s="4" t="s">
        <v>13557</v>
      </c>
      <c r="BA669" s="4" t="s">
        <v>13558</v>
      </c>
      <c r="BB669" s="4" t="s">
        <v>13557</v>
      </c>
      <c r="BC669" s="4" t="s">
        <v>13558</v>
      </c>
      <c r="BD669" s="4" t="s">
        <v>13426</v>
      </c>
    </row>
    <row r="670" spans="51:56" x14ac:dyDescent="0.25">
      <c r="AY670" t="s">
        <v>13559</v>
      </c>
      <c r="AZ670" s="4" t="s">
        <v>13560</v>
      </c>
      <c r="BA670" s="4" t="s">
        <v>13561</v>
      </c>
      <c r="BB670" s="4" t="s">
        <v>13560</v>
      </c>
      <c r="BC670" s="4" t="s">
        <v>13561</v>
      </c>
      <c r="BD670" s="4" t="s">
        <v>13426</v>
      </c>
    </row>
    <row r="671" spans="51:56" x14ac:dyDescent="0.25">
      <c r="AY671" t="s">
        <v>13562</v>
      </c>
      <c r="AZ671" s="4" t="s">
        <v>13563</v>
      </c>
      <c r="BA671" s="4" t="s">
        <v>13564</v>
      </c>
      <c r="BB671" s="4" t="s">
        <v>13563</v>
      </c>
      <c r="BC671" s="4" t="s">
        <v>13564</v>
      </c>
      <c r="BD671" s="4" t="s">
        <v>13426</v>
      </c>
    </row>
    <row r="672" spans="51:56" x14ac:dyDescent="0.25">
      <c r="AY672" t="s">
        <v>13565</v>
      </c>
      <c r="AZ672" s="4" t="s">
        <v>13566</v>
      </c>
      <c r="BA672" s="4" t="s">
        <v>13567</v>
      </c>
      <c r="BB672" s="4" t="s">
        <v>13566</v>
      </c>
      <c r="BC672" s="4" t="s">
        <v>13567</v>
      </c>
      <c r="BD672" s="4" t="s">
        <v>13426</v>
      </c>
    </row>
    <row r="673" spans="51:56" x14ac:dyDescent="0.25">
      <c r="AY673" t="s">
        <v>13568</v>
      </c>
      <c r="AZ673" s="4" t="s">
        <v>13569</v>
      </c>
      <c r="BA673" s="4" t="s">
        <v>13570</v>
      </c>
      <c r="BB673" s="4" t="s">
        <v>13569</v>
      </c>
      <c r="BC673" s="4" t="s">
        <v>13570</v>
      </c>
      <c r="BD673" s="4" t="s">
        <v>13426</v>
      </c>
    </row>
    <row r="674" spans="51:56" x14ac:dyDescent="0.25">
      <c r="AY674" t="s">
        <v>13571</v>
      </c>
      <c r="AZ674" s="4" t="s">
        <v>13572</v>
      </c>
      <c r="BA674" s="4" t="s">
        <v>13573</v>
      </c>
      <c r="BB674" s="4" t="s">
        <v>13572</v>
      </c>
      <c r="BC674" s="4" t="s">
        <v>13573</v>
      </c>
      <c r="BD674" s="4" t="s">
        <v>13426</v>
      </c>
    </row>
    <row r="675" spans="51:56" x14ac:dyDescent="0.25">
      <c r="AY675" t="s">
        <v>13574</v>
      </c>
      <c r="AZ675" s="4" t="s">
        <v>13575</v>
      </c>
      <c r="BA675" s="4" t="s">
        <v>12779</v>
      </c>
      <c r="BB675" s="4" t="s">
        <v>13575</v>
      </c>
      <c r="BC675" s="4" t="s">
        <v>12779</v>
      </c>
      <c r="BD675" s="4" t="s">
        <v>13426</v>
      </c>
    </row>
    <row r="676" spans="51:56" x14ac:dyDescent="0.25">
      <c r="AY676" t="s">
        <v>13576</v>
      </c>
      <c r="AZ676" s="4" t="s">
        <v>13577</v>
      </c>
      <c r="BA676" s="4" t="s">
        <v>13578</v>
      </c>
      <c r="BB676" s="4" t="s">
        <v>13577</v>
      </c>
      <c r="BC676" s="4" t="s">
        <v>13578</v>
      </c>
      <c r="BD676" s="4" t="s">
        <v>13426</v>
      </c>
    </row>
    <row r="677" spans="51:56" x14ac:dyDescent="0.25">
      <c r="AY677" t="s">
        <v>13579</v>
      </c>
      <c r="AZ677" s="4" t="s">
        <v>13580</v>
      </c>
      <c r="BA677" s="4" t="s">
        <v>13581</v>
      </c>
      <c r="BB677" s="4" t="s">
        <v>13580</v>
      </c>
      <c r="BC677" s="4" t="s">
        <v>13581</v>
      </c>
      <c r="BD677" s="4" t="s">
        <v>13426</v>
      </c>
    </row>
    <row r="678" spans="51:56" x14ac:dyDescent="0.25">
      <c r="AY678" t="s">
        <v>13582</v>
      </c>
      <c r="AZ678" s="4" t="s">
        <v>13583</v>
      </c>
      <c r="BA678" s="4" t="s">
        <v>13584</v>
      </c>
      <c r="BB678" s="4" t="s">
        <v>13583</v>
      </c>
      <c r="BC678" s="4" t="s">
        <v>13584</v>
      </c>
      <c r="BD678" s="4" t="s">
        <v>13426</v>
      </c>
    </row>
    <row r="679" spans="51:56" x14ac:dyDescent="0.25">
      <c r="AY679" t="s">
        <v>13585</v>
      </c>
      <c r="AZ679" s="4" t="s">
        <v>13586</v>
      </c>
      <c r="BA679" s="4" t="s">
        <v>13587</v>
      </c>
      <c r="BB679" s="4" t="s">
        <v>13586</v>
      </c>
      <c r="BC679" s="4" t="s">
        <v>13587</v>
      </c>
      <c r="BD679" s="4" t="s">
        <v>13426</v>
      </c>
    </row>
    <row r="680" spans="51:56" x14ac:dyDescent="0.25">
      <c r="AY680" t="s">
        <v>13585</v>
      </c>
      <c r="AZ680" s="4" t="s">
        <v>13588</v>
      </c>
      <c r="BA680" s="4" t="s">
        <v>13587</v>
      </c>
      <c r="BB680" s="4" t="s">
        <v>13588</v>
      </c>
      <c r="BC680" s="4" t="s">
        <v>13587</v>
      </c>
      <c r="BD680" s="4" t="s">
        <v>13426</v>
      </c>
    </row>
    <row r="681" spans="51:56" x14ac:dyDescent="0.25">
      <c r="AY681" t="s">
        <v>13589</v>
      </c>
      <c r="AZ681" s="4" t="s">
        <v>13590</v>
      </c>
      <c r="BA681" s="4" t="s">
        <v>13591</v>
      </c>
      <c r="BB681" s="4" t="s">
        <v>13590</v>
      </c>
      <c r="BC681" s="4" t="s">
        <v>13591</v>
      </c>
      <c r="BD681" s="4" t="s">
        <v>13426</v>
      </c>
    </row>
    <row r="682" spans="51:56" x14ac:dyDescent="0.25">
      <c r="AY682" t="s">
        <v>13592</v>
      </c>
      <c r="AZ682" s="4" t="s">
        <v>13593</v>
      </c>
      <c r="BA682" s="4" t="s">
        <v>13594</v>
      </c>
      <c r="BB682" s="4" t="s">
        <v>13593</v>
      </c>
      <c r="BC682" s="4" t="s">
        <v>13594</v>
      </c>
      <c r="BD682" s="4" t="s">
        <v>13426</v>
      </c>
    </row>
    <row r="683" spans="51:56" x14ac:dyDescent="0.25">
      <c r="AY683" t="s">
        <v>13595</v>
      </c>
      <c r="AZ683" s="4" t="s">
        <v>13596</v>
      </c>
      <c r="BA683" s="4" t="s">
        <v>13597</v>
      </c>
      <c r="BB683" s="4" t="s">
        <v>13596</v>
      </c>
      <c r="BC683" s="4" t="s">
        <v>13597</v>
      </c>
      <c r="BD683" s="4" t="s">
        <v>13426</v>
      </c>
    </row>
    <row r="684" spans="51:56" x14ac:dyDescent="0.25">
      <c r="AY684" t="s">
        <v>13598</v>
      </c>
      <c r="AZ684" s="4" t="s">
        <v>13599</v>
      </c>
      <c r="BA684" s="4" t="s">
        <v>13600</v>
      </c>
      <c r="BB684" s="4" t="s">
        <v>13599</v>
      </c>
      <c r="BC684" s="4" t="s">
        <v>13600</v>
      </c>
      <c r="BD684" s="4" t="s">
        <v>13426</v>
      </c>
    </row>
    <row r="685" spans="51:56" x14ac:dyDescent="0.25">
      <c r="AY685" t="s">
        <v>13601</v>
      </c>
      <c r="AZ685" s="4" t="s">
        <v>13602</v>
      </c>
      <c r="BA685" s="4" t="s">
        <v>13603</v>
      </c>
      <c r="BB685" s="4" t="s">
        <v>13602</v>
      </c>
      <c r="BC685" s="4" t="s">
        <v>13603</v>
      </c>
      <c r="BD685" s="4" t="s">
        <v>13426</v>
      </c>
    </row>
    <row r="686" spans="51:56" x14ac:dyDescent="0.25">
      <c r="AY686" t="s">
        <v>13604</v>
      </c>
      <c r="AZ686" s="4" t="s">
        <v>13605</v>
      </c>
      <c r="BA686" s="4" t="s">
        <v>13606</v>
      </c>
      <c r="BB686" s="4" t="s">
        <v>13605</v>
      </c>
      <c r="BC686" s="4" t="s">
        <v>13606</v>
      </c>
      <c r="BD686" s="4" t="s">
        <v>13426</v>
      </c>
    </row>
    <row r="687" spans="51:56" x14ac:dyDescent="0.25">
      <c r="AY687" t="s">
        <v>13607</v>
      </c>
      <c r="AZ687" s="4" t="s">
        <v>13608</v>
      </c>
      <c r="BA687" s="4" t="s">
        <v>13609</v>
      </c>
      <c r="BB687" s="4" t="s">
        <v>13608</v>
      </c>
      <c r="BC687" s="4" t="s">
        <v>13609</v>
      </c>
      <c r="BD687" s="4" t="s">
        <v>13426</v>
      </c>
    </row>
    <row r="688" spans="51:56" x14ac:dyDescent="0.25">
      <c r="AY688" t="s">
        <v>13610</v>
      </c>
      <c r="AZ688" s="4" t="s">
        <v>13611</v>
      </c>
      <c r="BA688" s="4" t="s">
        <v>13612</v>
      </c>
      <c r="BB688" s="4" t="s">
        <v>13611</v>
      </c>
      <c r="BC688" s="4" t="s">
        <v>13612</v>
      </c>
      <c r="BD688" s="4" t="s">
        <v>13426</v>
      </c>
    </row>
    <row r="689" spans="51:56" x14ac:dyDescent="0.25">
      <c r="AY689" t="s">
        <v>13613</v>
      </c>
      <c r="AZ689" s="4" t="s">
        <v>13614</v>
      </c>
      <c r="BA689" s="4" t="s">
        <v>13615</v>
      </c>
      <c r="BB689" s="4" t="s">
        <v>13614</v>
      </c>
      <c r="BC689" s="4" t="s">
        <v>13615</v>
      </c>
      <c r="BD689" s="4" t="s">
        <v>13426</v>
      </c>
    </row>
    <row r="690" spans="51:56" x14ac:dyDescent="0.25">
      <c r="AY690" t="s">
        <v>13616</v>
      </c>
      <c r="AZ690" s="4" t="s">
        <v>13617</v>
      </c>
      <c r="BA690" s="4" t="s">
        <v>13618</v>
      </c>
      <c r="BB690" s="4" t="s">
        <v>13617</v>
      </c>
      <c r="BC690" s="4" t="s">
        <v>13618</v>
      </c>
      <c r="BD690" s="4" t="s">
        <v>13426</v>
      </c>
    </row>
    <row r="691" spans="51:56" x14ac:dyDescent="0.25">
      <c r="AY691" t="s">
        <v>13619</v>
      </c>
      <c r="AZ691" s="4" t="s">
        <v>13620</v>
      </c>
      <c r="BA691" s="4" t="s">
        <v>13621</v>
      </c>
      <c r="BB691" s="4" t="s">
        <v>13620</v>
      </c>
      <c r="BC691" s="4" t="s">
        <v>13621</v>
      </c>
      <c r="BD691" s="4" t="s">
        <v>13426</v>
      </c>
    </row>
    <row r="692" spans="51:56" x14ac:dyDescent="0.25">
      <c r="AY692" t="s">
        <v>13622</v>
      </c>
      <c r="AZ692" s="4" t="s">
        <v>13623</v>
      </c>
      <c r="BA692" s="4" t="s">
        <v>13624</v>
      </c>
      <c r="BB692" s="4" t="s">
        <v>13623</v>
      </c>
      <c r="BC692" s="4" t="s">
        <v>13624</v>
      </c>
      <c r="BD692" s="4" t="s">
        <v>13426</v>
      </c>
    </row>
    <row r="693" spans="51:56" x14ac:dyDescent="0.25">
      <c r="AY693" t="s">
        <v>13625</v>
      </c>
      <c r="AZ693" s="4" t="s">
        <v>13626</v>
      </c>
      <c r="BA693" s="4" t="s">
        <v>13627</v>
      </c>
      <c r="BB693" s="4" t="s">
        <v>13626</v>
      </c>
      <c r="BC693" s="4" t="s">
        <v>13627</v>
      </c>
      <c r="BD693" s="4" t="s">
        <v>13426</v>
      </c>
    </row>
    <row r="694" spans="51:56" x14ac:dyDescent="0.25">
      <c r="AY694" t="s">
        <v>13628</v>
      </c>
      <c r="AZ694" s="4" t="s">
        <v>13629</v>
      </c>
      <c r="BA694" s="4" t="s">
        <v>13630</v>
      </c>
      <c r="BB694" s="4" t="s">
        <v>13629</v>
      </c>
      <c r="BC694" s="4" t="s">
        <v>13630</v>
      </c>
      <c r="BD694" s="4" t="s">
        <v>13426</v>
      </c>
    </row>
    <row r="695" spans="51:56" x14ac:dyDescent="0.25">
      <c r="AY695" t="s">
        <v>13631</v>
      </c>
      <c r="AZ695" s="4" t="s">
        <v>13632</v>
      </c>
      <c r="BA695" s="4" t="s">
        <v>13633</v>
      </c>
      <c r="BB695" s="4" t="s">
        <v>13632</v>
      </c>
      <c r="BC695" s="4" t="s">
        <v>13633</v>
      </c>
      <c r="BD695" s="4" t="s">
        <v>13426</v>
      </c>
    </row>
    <row r="696" spans="51:56" x14ac:dyDescent="0.25">
      <c r="AY696" t="s">
        <v>13634</v>
      </c>
      <c r="AZ696" s="4" t="s">
        <v>13635</v>
      </c>
      <c r="BA696" s="4" t="s">
        <v>13636</v>
      </c>
      <c r="BB696" s="4" t="s">
        <v>13635</v>
      </c>
      <c r="BC696" s="4" t="s">
        <v>13636</v>
      </c>
      <c r="BD696" s="4" t="s">
        <v>13426</v>
      </c>
    </row>
    <row r="697" spans="51:56" x14ac:dyDescent="0.25">
      <c r="AY697" t="s">
        <v>13637</v>
      </c>
      <c r="AZ697" s="4" t="s">
        <v>13638</v>
      </c>
      <c r="BA697" s="4" t="s">
        <v>13639</v>
      </c>
      <c r="BB697" s="4" t="s">
        <v>13638</v>
      </c>
      <c r="BC697" s="4" t="s">
        <v>13639</v>
      </c>
      <c r="BD697" s="4" t="s">
        <v>13426</v>
      </c>
    </row>
    <row r="698" spans="51:56" x14ac:dyDescent="0.25">
      <c r="AY698" t="s">
        <v>13640</v>
      </c>
      <c r="AZ698" s="4" t="s">
        <v>13641</v>
      </c>
      <c r="BA698" s="4" t="s">
        <v>13642</v>
      </c>
      <c r="BB698" s="4" t="s">
        <v>13641</v>
      </c>
      <c r="BC698" s="4" t="s">
        <v>13642</v>
      </c>
      <c r="BD698" s="4" t="s">
        <v>13426</v>
      </c>
    </row>
    <row r="699" spans="51:56" x14ac:dyDescent="0.25">
      <c r="AY699" t="s">
        <v>13643</v>
      </c>
      <c r="AZ699" s="4" t="s">
        <v>13644</v>
      </c>
      <c r="BA699" s="4" t="s">
        <v>13645</v>
      </c>
      <c r="BB699" s="4" t="s">
        <v>13644</v>
      </c>
      <c r="BC699" s="4" t="s">
        <v>13645</v>
      </c>
      <c r="BD699" s="4" t="s">
        <v>13426</v>
      </c>
    </row>
    <row r="700" spans="51:56" x14ac:dyDescent="0.25">
      <c r="AY700" t="s">
        <v>13646</v>
      </c>
      <c r="AZ700" s="4" t="s">
        <v>13647</v>
      </c>
      <c r="BA700" s="4" t="s">
        <v>13648</v>
      </c>
      <c r="BB700" s="4" t="s">
        <v>13647</v>
      </c>
      <c r="BC700" s="4" t="s">
        <v>13648</v>
      </c>
      <c r="BD700" s="4" t="s">
        <v>13426</v>
      </c>
    </row>
    <row r="701" spans="51:56" x14ac:dyDescent="0.25">
      <c r="AY701" t="s">
        <v>13649</v>
      </c>
      <c r="AZ701" s="4" t="s">
        <v>13650</v>
      </c>
      <c r="BA701" s="4" t="s">
        <v>13651</v>
      </c>
      <c r="BB701" s="4" t="s">
        <v>13650</v>
      </c>
      <c r="BC701" s="4" t="s">
        <v>13651</v>
      </c>
      <c r="BD701" s="4" t="s">
        <v>13426</v>
      </c>
    </row>
    <row r="702" spans="51:56" x14ac:dyDescent="0.25">
      <c r="AY702" t="s">
        <v>13652</v>
      </c>
      <c r="AZ702" s="4" t="s">
        <v>13653</v>
      </c>
      <c r="BA702" s="4" t="s">
        <v>13654</v>
      </c>
      <c r="BB702" s="4" t="s">
        <v>13653</v>
      </c>
      <c r="BC702" s="4" t="s">
        <v>13654</v>
      </c>
      <c r="BD702" s="4" t="s">
        <v>13426</v>
      </c>
    </row>
    <row r="703" spans="51:56" x14ac:dyDescent="0.25">
      <c r="AY703" t="s">
        <v>13655</v>
      </c>
      <c r="AZ703" s="4" t="s">
        <v>13656</v>
      </c>
      <c r="BA703" s="4" t="s">
        <v>13657</v>
      </c>
      <c r="BB703" s="4" t="s">
        <v>13656</v>
      </c>
      <c r="BC703" s="4" t="s">
        <v>13657</v>
      </c>
      <c r="BD703" s="4" t="s">
        <v>13426</v>
      </c>
    </row>
    <row r="704" spans="51:56" x14ac:dyDescent="0.25">
      <c r="AY704" t="s">
        <v>13658</v>
      </c>
      <c r="AZ704" s="4" t="s">
        <v>13659</v>
      </c>
      <c r="BA704" s="4" t="s">
        <v>13660</v>
      </c>
      <c r="BB704" s="4" t="s">
        <v>13659</v>
      </c>
      <c r="BC704" s="4" t="s">
        <v>13660</v>
      </c>
      <c r="BD704" s="4" t="s">
        <v>13426</v>
      </c>
    </row>
    <row r="705" spans="51:56" x14ac:dyDescent="0.25">
      <c r="AY705" t="s">
        <v>13661</v>
      </c>
      <c r="AZ705" s="4" t="s">
        <v>13662</v>
      </c>
      <c r="BA705" s="4" t="s">
        <v>13663</v>
      </c>
      <c r="BB705" s="4" t="s">
        <v>13662</v>
      </c>
      <c r="BC705" s="4" t="s">
        <v>13663</v>
      </c>
      <c r="BD705" s="4" t="s">
        <v>13426</v>
      </c>
    </row>
    <row r="706" spans="51:56" x14ac:dyDescent="0.25">
      <c r="AY706" t="s">
        <v>13664</v>
      </c>
      <c r="AZ706" s="4" t="s">
        <v>13665</v>
      </c>
      <c r="BA706" s="4" t="s">
        <v>13666</v>
      </c>
      <c r="BB706" s="4" t="s">
        <v>13665</v>
      </c>
      <c r="BC706" s="4" t="s">
        <v>13666</v>
      </c>
      <c r="BD706" s="4" t="s">
        <v>13426</v>
      </c>
    </row>
    <row r="707" spans="51:56" x14ac:dyDescent="0.25">
      <c r="AY707" t="s">
        <v>13667</v>
      </c>
      <c r="AZ707" s="4" t="s">
        <v>13668</v>
      </c>
      <c r="BA707" s="4" t="s">
        <v>13669</v>
      </c>
      <c r="BB707" s="4" t="s">
        <v>13668</v>
      </c>
      <c r="BC707" s="4" t="s">
        <v>13669</v>
      </c>
      <c r="BD707" s="4" t="s">
        <v>13426</v>
      </c>
    </row>
    <row r="708" spans="51:56" x14ac:dyDescent="0.25">
      <c r="AY708" t="s">
        <v>13670</v>
      </c>
      <c r="AZ708" s="4" t="s">
        <v>13671</v>
      </c>
      <c r="BA708" s="4" t="s">
        <v>13672</v>
      </c>
      <c r="BB708" s="4" t="s">
        <v>13671</v>
      </c>
      <c r="BC708" s="4" t="s">
        <v>13672</v>
      </c>
      <c r="BD708" s="4" t="s">
        <v>13426</v>
      </c>
    </row>
    <row r="709" spans="51:56" x14ac:dyDescent="0.25">
      <c r="AY709" t="s">
        <v>13673</v>
      </c>
      <c r="AZ709" s="4" t="s">
        <v>13674</v>
      </c>
      <c r="BA709" s="4" t="s">
        <v>13675</v>
      </c>
      <c r="BB709" s="4" t="s">
        <v>13674</v>
      </c>
      <c r="BC709" s="4" t="s">
        <v>13675</v>
      </c>
      <c r="BD709" s="4" t="s">
        <v>13426</v>
      </c>
    </row>
    <row r="710" spans="51:56" x14ac:dyDescent="0.25">
      <c r="AY710" t="s">
        <v>13676</v>
      </c>
      <c r="AZ710" s="4" t="s">
        <v>13677</v>
      </c>
      <c r="BA710" s="4" t="s">
        <v>13678</v>
      </c>
      <c r="BB710" s="4" t="s">
        <v>13677</v>
      </c>
      <c r="BC710" s="4" t="s">
        <v>13678</v>
      </c>
      <c r="BD710" s="4" t="s">
        <v>13426</v>
      </c>
    </row>
    <row r="711" spans="51:56" x14ac:dyDescent="0.25">
      <c r="AY711" t="s">
        <v>13679</v>
      </c>
      <c r="AZ711" s="4" t="s">
        <v>13680</v>
      </c>
      <c r="BA711" s="4" t="s">
        <v>13681</v>
      </c>
      <c r="BB711" s="4" t="s">
        <v>13680</v>
      </c>
      <c r="BC711" s="4" t="s">
        <v>13681</v>
      </c>
      <c r="BD711" s="4" t="s">
        <v>13426</v>
      </c>
    </row>
    <row r="712" spans="51:56" x14ac:dyDescent="0.25">
      <c r="AY712" t="s">
        <v>13682</v>
      </c>
      <c r="AZ712" s="4" t="s">
        <v>13683</v>
      </c>
      <c r="BA712" s="4" t="s">
        <v>12783</v>
      </c>
      <c r="BB712" s="4" t="s">
        <v>13683</v>
      </c>
      <c r="BC712" s="4" t="s">
        <v>12783</v>
      </c>
      <c r="BD712" s="4" t="s">
        <v>13426</v>
      </c>
    </row>
    <row r="713" spans="51:56" x14ac:dyDescent="0.25">
      <c r="AY713" t="s">
        <v>13684</v>
      </c>
      <c r="AZ713" s="4" t="s">
        <v>13685</v>
      </c>
      <c r="BA713" s="4" t="s">
        <v>13686</v>
      </c>
      <c r="BB713" s="4" t="s">
        <v>13685</v>
      </c>
      <c r="BC713" s="4" t="s">
        <v>13686</v>
      </c>
      <c r="BD713" s="4" t="s">
        <v>13426</v>
      </c>
    </row>
    <row r="714" spans="51:56" x14ac:dyDescent="0.25">
      <c r="AY714" t="s">
        <v>13687</v>
      </c>
      <c r="AZ714" s="4" t="s">
        <v>13688</v>
      </c>
      <c r="BA714" s="4" t="s">
        <v>13689</v>
      </c>
      <c r="BB714" s="4" t="s">
        <v>13688</v>
      </c>
      <c r="BC714" s="4" t="s">
        <v>13689</v>
      </c>
      <c r="BD714" s="4" t="s">
        <v>13426</v>
      </c>
    </row>
    <row r="715" spans="51:56" x14ac:dyDescent="0.25">
      <c r="AY715" t="s">
        <v>13690</v>
      </c>
      <c r="AZ715" s="4" t="s">
        <v>13691</v>
      </c>
      <c r="BA715" s="4" t="s">
        <v>13692</v>
      </c>
      <c r="BB715" s="4" t="s">
        <v>13691</v>
      </c>
      <c r="BC715" s="4" t="s">
        <v>13692</v>
      </c>
      <c r="BD715" s="4" t="s">
        <v>13426</v>
      </c>
    </row>
    <row r="716" spans="51:56" x14ac:dyDescent="0.25">
      <c r="AY716" t="s">
        <v>13693</v>
      </c>
      <c r="AZ716" s="4" t="s">
        <v>13694</v>
      </c>
      <c r="BA716" s="4" t="s">
        <v>13695</v>
      </c>
      <c r="BB716" s="4" t="s">
        <v>13694</v>
      </c>
      <c r="BC716" s="4" t="s">
        <v>13695</v>
      </c>
      <c r="BD716" s="4" t="s">
        <v>13426</v>
      </c>
    </row>
    <row r="717" spans="51:56" x14ac:dyDescent="0.25">
      <c r="AY717" t="s">
        <v>13696</v>
      </c>
      <c r="AZ717" s="4" t="s">
        <v>13697</v>
      </c>
      <c r="BA717" s="4" t="s">
        <v>13698</v>
      </c>
      <c r="BB717" s="4" t="s">
        <v>13697</v>
      </c>
      <c r="BC717" s="4" t="s">
        <v>13698</v>
      </c>
      <c r="BD717" s="4" t="s">
        <v>13426</v>
      </c>
    </row>
    <row r="718" spans="51:56" x14ac:dyDescent="0.25">
      <c r="AY718" t="s">
        <v>13699</v>
      </c>
      <c r="AZ718" s="4" t="s">
        <v>13700</v>
      </c>
      <c r="BA718" s="4" t="s">
        <v>12787</v>
      </c>
      <c r="BB718" s="4" t="s">
        <v>13700</v>
      </c>
      <c r="BC718" s="4" t="s">
        <v>12787</v>
      </c>
      <c r="BD718" s="4" t="s">
        <v>13426</v>
      </c>
    </row>
    <row r="719" spans="51:56" x14ac:dyDescent="0.25">
      <c r="AY719" t="s">
        <v>13701</v>
      </c>
      <c r="AZ719" s="4" t="s">
        <v>13702</v>
      </c>
      <c r="BA719" s="4" t="s">
        <v>13703</v>
      </c>
      <c r="BB719" s="4" t="s">
        <v>13702</v>
      </c>
      <c r="BC719" s="4" t="s">
        <v>13704</v>
      </c>
      <c r="BD719" s="4" t="s">
        <v>13705</v>
      </c>
    </row>
    <row r="720" spans="51:56" x14ac:dyDescent="0.25">
      <c r="AY720" t="s">
        <v>13706</v>
      </c>
      <c r="AZ720" s="4" t="s">
        <v>13707</v>
      </c>
      <c r="BA720" s="4" t="s">
        <v>13708</v>
      </c>
      <c r="BB720" s="4" t="s">
        <v>13707</v>
      </c>
      <c r="BC720" s="4" t="s">
        <v>13709</v>
      </c>
      <c r="BD720" s="4" t="s">
        <v>13705</v>
      </c>
    </row>
    <row r="721" spans="51:56" x14ac:dyDescent="0.25">
      <c r="AY721" t="s">
        <v>13710</v>
      </c>
      <c r="AZ721" s="4" t="s">
        <v>13711</v>
      </c>
      <c r="BA721" s="4" t="s">
        <v>13712</v>
      </c>
      <c r="BB721" s="4" t="s">
        <v>13711</v>
      </c>
      <c r="BC721" s="4" t="s">
        <v>13713</v>
      </c>
      <c r="BD721" s="4" t="s">
        <v>13705</v>
      </c>
    </row>
    <row r="722" spans="51:56" x14ac:dyDescent="0.25">
      <c r="AY722" t="s">
        <v>13714</v>
      </c>
      <c r="AZ722" s="4" t="s">
        <v>13715</v>
      </c>
      <c r="BA722" s="4" t="s">
        <v>13716</v>
      </c>
      <c r="BB722" s="4" t="s">
        <v>13715</v>
      </c>
      <c r="BC722" s="4" t="s">
        <v>13717</v>
      </c>
      <c r="BD722" s="4" t="s">
        <v>13718</v>
      </c>
    </row>
    <row r="723" spans="51:56" x14ac:dyDescent="0.25">
      <c r="AY723" t="s">
        <v>13719</v>
      </c>
      <c r="AZ723" s="4" t="s">
        <v>13720</v>
      </c>
      <c r="BA723" s="4" t="s">
        <v>13721</v>
      </c>
      <c r="BB723" s="4" t="s">
        <v>13720</v>
      </c>
      <c r="BC723" s="4" t="s">
        <v>13722</v>
      </c>
      <c r="BD723" s="4" t="s">
        <v>13718</v>
      </c>
    </row>
    <row r="724" spans="51:56" x14ac:dyDescent="0.25">
      <c r="AY724" t="s">
        <v>13723</v>
      </c>
      <c r="AZ724" s="4" t="s">
        <v>13724</v>
      </c>
      <c r="BA724" s="4" t="s">
        <v>13725</v>
      </c>
      <c r="BB724" s="4" t="s">
        <v>13724</v>
      </c>
      <c r="BC724" s="4" t="s">
        <v>13726</v>
      </c>
      <c r="BD724" s="4" t="s">
        <v>13718</v>
      </c>
    </row>
    <row r="725" spans="51:56" x14ac:dyDescent="0.25">
      <c r="AY725" t="s">
        <v>13727</v>
      </c>
      <c r="AZ725" s="4" t="s">
        <v>13728</v>
      </c>
      <c r="BA725" s="4" t="s">
        <v>13729</v>
      </c>
      <c r="BB725" s="4" t="s">
        <v>13728</v>
      </c>
      <c r="BC725" s="4" t="s">
        <v>13730</v>
      </c>
      <c r="BD725" s="4" t="s">
        <v>13718</v>
      </c>
    </row>
    <row r="726" spans="51:56" x14ac:dyDescent="0.25">
      <c r="AY726" t="s">
        <v>13731</v>
      </c>
      <c r="AZ726" s="4" t="s">
        <v>13732</v>
      </c>
      <c r="BA726" s="4" t="s">
        <v>13733</v>
      </c>
      <c r="BB726" s="4" t="s">
        <v>13732</v>
      </c>
      <c r="BC726" s="4" t="s">
        <v>13734</v>
      </c>
      <c r="BD726" s="4" t="s">
        <v>13718</v>
      </c>
    </row>
    <row r="727" spans="51:56" x14ac:dyDescent="0.25">
      <c r="AY727" t="s">
        <v>13735</v>
      </c>
      <c r="AZ727" s="4" t="s">
        <v>13736</v>
      </c>
      <c r="BA727" s="4" t="s">
        <v>13737</v>
      </c>
      <c r="BB727" s="4" t="s">
        <v>13736</v>
      </c>
      <c r="BC727" s="4" t="s">
        <v>13738</v>
      </c>
      <c r="BD727" s="4" t="s">
        <v>13718</v>
      </c>
    </row>
    <row r="728" spans="51:56" x14ac:dyDescent="0.25">
      <c r="AY728" t="s">
        <v>13739</v>
      </c>
      <c r="AZ728" s="4" t="s">
        <v>13740</v>
      </c>
      <c r="BA728" s="4" t="s">
        <v>13741</v>
      </c>
      <c r="BB728" s="4" t="s">
        <v>13740</v>
      </c>
      <c r="BC728" s="4" t="s">
        <v>13742</v>
      </c>
      <c r="BD728" s="4" t="s">
        <v>13718</v>
      </c>
    </row>
    <row r="729" spans="51:56" x14ac:dyDescent="0.25">
      <c r="AY729" t="s">
        <v>13743</v>
      </c>
      <c r="AZ729" s="4" t="s">
        <v>13744</v>
      </c>
      <c r="BA729" s="4" t="s">
        <v>13745</v>
      </c>
      <c r="BB729" s="4" t="s">
        <v>13744</v>
      </c>
      <c r="BC729" s="4" t="s">
        <v>13746</v>
      </c>
      <c r="BD729" s="4" t="s">
        <v>13718</v>
      </c>
    </row>
    <row r="730" spans="51:56" x14ac:dyDescent="0.25">
      <c r="AY730" t="s">
        <v>13747</v>
      </c>
      <c r="AZ730" s="4" t="s">
        <v>13748</v>
      </c>
      <c r="BA730" s="4" t="s">
        <v>13749</v>
      </c>
      <c r="BB730" s="4" t="s">
        <v>13748</v>
      </c>
      <c r="BC730" s="4" t="s">
        <v>13750</v>
      </c>
      <c r="BD730" s="4" t="s">
        <v>13718</v>
      </c>
    </row>
    <row r="731" spans="51:56" x14ac:dyDescent="0.25">
      <c r="AY731" t="s">
        <v>13751</v>
      </c>
      <c r="AZ731" s="4" t="s">
        <v>13752</v>
      </c>
      <c r="BA731" s="4" t="s">
        <v>13753</v>
      </c>
      <c r="BB731" s="4" t="s">
        <v>13752</v>
      </c>
      <c r="BC731" s="4" t="s">
        <v>13754</v>
      </c>
      <c r="BD731" s="4" t="s">
        <v>13718</v>
      </c>
    </row>
    <row r="732" spans="51:56" x14ac:dyDescent="0.25">
      <c r="AY732" t="s">
        <v>13755</v>
      </c>
      <c r="AZ732" s="4" t="s">
        <v>13756</v>
      </c>
      <c r="BA732" s="4" t="s">
        <v>13757</v>
      </c>
      <c r="BB732" s="4" t="s">
        <v>13756</v>
      </c>
      <c r="BC732" s="4" t="s">
        <v>13758</v>
      </c>
      <c r="BD732" s="4" t="s">
        <v>13718</v>
      </c>
    </row>
    <row r="733" spans="51:56" x14ac:dyDescent="0.25">
      <c r="AY733" t="s">
        <v>13759</v>
      </c>
      <c r="AZ733" s="4" t="s">
        <v>13760</v>
      </c>
      <c r="BA733" s="4" t="s">
        <v>13761</v>
      </c>
      <c r="BB733" s="4" t="s">
        <v>13760</v>
      </c>
      <c r="BC733" s="4" t="s">
        <v>13762</v>
      </c>
      <c r="BD733" s="4" t="s">
        <v>13718</v>
      </c>
    </row>
    <row r="734" spans="51:56" x14ac:dyDescent="0.25">
      <c r="AY734" t="str">
        <f>BD734&amp;BA734</f>
        <v>RE9ST BENEDICT'S HOSPICE</v>
      </c>
      <c r="AZ734" s="4" t="s">
        <v>13763</v>
      </c>
      <c r="BA734" s="4" t="s">
        <v>13764</v>
      </c>
      <c r="BB734" s="4" t="s">
        <v>13763</v>
      </c>
      <c r="BC734" s="4" t="s">
        <v>13764</v>
      </c>
      <c r="BD734" s="4" t="s">
        <v>13718</v>
      </c>
    </row>
    <row r="735" spans="51:56" x14ac:dyDescent="0.25">
      <c r="AY735" t="s">
        <v>13765</v>
      </c>
      <c r="AZ735" s="4" t="s">
        <v>13766</v>
      </c>
      <c r="BA735" s="4" t="s">
        <v>13767</v>
      </c>
      <c r="BB735" s="4" t="s">
        <v>13766</v>
      </c>
      <c r="BC735" s="4" t="s">
        <v>13768</v>
      </c>
      <c r="BD735" s="4" t="s">
        <v>13718</v>
      </c>
    </row>
    <row r="736" spans="51:56" x14ac:dyDescent="0.25">
      <c r="AY736" t="s">
        <v>13769</v>
      </c>
      <c r="AZ736" s="4" t="s">
        <v>13770</v>
      </c>
      <c r="BA736" s="4" t="s">
        <v>13771</v>
      </c>
      <c r="BB736" s="4" t="s">
        <v>13770</v>
      </c>
      <c r="BC736" s="4" t="s">
        <v>13772</v>
      </c>
      <c r="BD736" s="4" t="s">
        <v>13718</v>
      </c>
    </row>
    <row r="737" spans="51:56" x14ac:dyDescent="0.25">
      <c r="AY737" t="s">
        <v>13773</v>
      </c>
      <c r="AZ737" s="4" t="s">
        <v>13774</v>
      </c>
      <c r="BA737" s="4" t="s">
        <v>13775</v>
      </c>
      <c r="BB737" s="4" t="s">
        <v>13774</v>
      </c>
      <c r="BC737" s="4" t="s">
        <v>13776</v>
      </c>
      <c r="BD737" s="4" t="s">
        <v>13718</v>
      </c>
    </row>
    <row r="738" spans="51:56" x14ac:dyDescent="0.25">
      <c r="AY738" t="s">
        <v>13777</v>
      </c>
      <c r="AZ738" s="4" t="s">
        <v>13778</v>
      </c>
      <c r="BA738" s="4" t="s">
        <v>13779</v>
      </c>
      <c r="BB738" s="4" t="s">
        <v>13778</v>
      </c>
      <c r="BC738" s="4" t="s">
        <v>13780</v>
      </c>
      <c r="BD738" s="4" t="s">
        <v>13718</v>
      </c>
    </row>
    <row r="739" spans="51:56" x14ac:dyDescent="0.25">
      <c r="AY739" t="s">
        <v>13781</v>
      </c>
      <c r="AZ739" s="4" t="s">
        <v>13782</v>
      </c>
      <c r="BA739" s="4" t="s">
        <v>13783</v>
      </c>
      <c r="BB739" s="4" t="s">
        <v>13782</v>
      </c>
      <c r="BC739" s="4" t="s">
        <v>13784</v>
      </c>
      <c r="BD739" s="4" t="s">
        <v>13785</v>
      </c>
    </row>
    <row r="740" spans="51:56" x14ac:dyDescent="0.25">
      <c r="AY740" t="s">
        <v>13786</v>
      </c>
      <c r="AZ740" s="4" t="s">
        <v>13787</v>
      </c>
      <c r="BA740" s="4" t="s">
        <v>13788</v>
      </c>
      <c r="BB740" s="4" t="s">
        <v>13787</v>
      </c>
      <c r="BC740" s="4" t="s">
        <v>14835</v>
      </c>
      <c r="BD740" s="4" t="s">
        <v>13785</v>
      </c>
    </row>
    <row r="741" spans="51:56" x14ac:dyDescent="0.25">
      <c r="AY741" t="s">
        <v>13789</v>
      </c>
      <c r="AZ741" s="4" t="s">
        <v>13790</v>
      </c>
      <c r="BA741" s="4" t="s">
        <v>13791</v>
      </c>
      <c r="BB741" s="4" t="s">
        <v>13790</v>
      </c>
      <c r="BC741" s="4" t="s">
        <v>13792</v>
      </c>
      <c r="BD741" s="4" t="s">
        <v>13785</v>
      </c>
    </row>
    <row r="742" spans="51:56" x14ac:dyDescent="0.25">
      <c r="AY742" t="s">
        <v>13793</v>
      </c>
      <c r="AZ742" s="4" t="s">
        <v>13794</v>
      </c>
      <c r="BA742" s="4" t="s">
        <v>13795</v>
      </c>
      <c r="BB742" s="4" t="s">
        <v>13794</v>
      </c>
      <c r="BC742" s="4" t="s">
        <v>13796</v>
      </c>
      <c r="BD742" s="4" t="s">
        <v>13785</v>
      </c>
    </row>
    <row r="743" spans="51:56" x14ac:dyDescent="0.25">
      <c r="AY743" t="s">
        <v>13797</v>
      </c>
      <c r="AZ743" s="4" t="s">
        <v>13798</v>
      </c>
      <c r="BA743" s="4" t="s">
        <v>13799</v>
      </c>
      <c r="BB743" s="4" t="s">
        <v>13798</v>
      </c>
      <c r="BC743" s="4" t="s">
        <v>13800</v>
      </c>
      <c r="BD743" s="4" t="s">
        <v>13801</v>
      </c>
    </row>
    <row r="744" spans="51:56" x14ac:dyDescent="0.25">
      <c r="AY744" t="s">
        <v>13802</v>
      </c>
      <c r="AZ744" s="4" t="s">
        <v>13803</v>
      </c>
      <c r="BA744" s="4" t="s">
        <v>13804</v>
      </c>
      <c r="BB744" s="4" t="s">
        <v>13803</v>
      </c>
      <c r="BC744" s="4" t="s">
        <v>13805</v>
      </c>
      <c r="BD744" s="4" t="s">
        <v>13801</v>
      </c>
    </row>
    <row r="745" spans="51:56" x14ac:dyDescent="0.25">
      <c r="AY745" t="s">
        <v>13806</v>
      </c>
      <c r="AZ745" s="4" t="s">
        <v>13807</v>
      </c>
      <c r="BA745" s="4" t="s">
        <v>13808</v>
      </c>
      <c r="BB745" s="4" t="s">
        <v>13807</v>
      </c>
      <c r="BC745" s="4" t="s">
        <v>12817</v>
      </c>
      <c r="BD745" s="4" t="s">
        <v>13801</v>
      </c>
    </row>
    <row r="746" spans="51:56" x14ac:dyDescent="0.25">
      <c r="AY746" t="s">
        <v>13809</v>
      </c>
      <c r="AZ746" s="4" t="s">
        <v>13810</v>
      </c>
      <c r="BA746" s="4" t="s">
        <v>13811</v>
      </c>
      <c r="BB746" s="4" t="s">
        <v>13810</v>
      </c>
      <c r="BC746" s="4" t="s">
        <v>13812</v>
      </c>
      <c r="BD746" s="4" t="s">
        <v>13801</v>
      </c>
    </row>
    <row r="747" spans="51:56" x14ac:dyDescent="0.25">
      <c r="AY747" t="s">
        <v>13813</v>
      </c>
      <c r="AZ747" s="4" t="s">
        <v>13814</v>
      </c>
      <c r="BA747" s="4" t="s">
        <v>13815</v>
      </c>
      <c r="BB747" s="4" t="s">
        <v>13814</v>
      </c>
      <c r="BC747" s="4" t="s">
        <v>13816</v>
      </c>
      <c r="BD747" s="4" t="s">
        <v>13817</v>
      </c>
    </row>
    <row r="748" spans="51:56" x14ac:dyDescent="0.25">
      <c r="AY748" t="s">
        <v>13818</v>
      </c>
      <c r="AZ748" s="4" t="s">
        <v>13819</v>
      </c>
      <c r="BA748" s="4" t="s">
        <v>13820</v>
      </c>
      <c r="BB748" s="4" t="s">
        <v>13819</v>
      </c>
      <c r="BC748" s="4" t="s">
        <v>13821</v>
      </c>
      <c r="BD748" s="4" t="s">
        <v>13817</v>
      </c>
    </row>
    <row r="749" spans="51:56" x14ac:dyDescent="0.25">
      <c r="AY749" t="s">
        <v>13822</v>
      </c>
      <c r="AZ749" s="4" t="s">
        <v>13823</v>
      </c>
      <c r="BA749" s="4" t="s">
        <v>13824</v>
      </c>
      <c r="BB749" s="4" t="s">
        <v>13823</v>
      </c>
      <c r="BC749" s="4" t="s">
        <v>13824</v>
      </c>
      <c r="BD749" s="4" t="s">
        <v>13825</v>
      </c>
    </row>
    <row r="750" spans="51:56" x14ac:dyDescent="0.25">
      <c r="AY750" t="s">
        <v>13826</v>
      </c>
      <c r="AZ750" s="4" t="s">
        <v>13827</v>
      </c>
      <c r="BA750" s="4" t="s">
        <v>13828</v>
      </c>
      <c r="BB750" s="4" t="s">
        <v>13827</v>
      </c>
      <c r="BC750" s="4" t="s">
        <v>13829</v>
      </c>
      <c r="BD750" s="4" t="s">
        <v>13825</v>
      </c>
    </row>
    <row r="751" spans="51:56" x14ac:dyDescent="0.25">
      <c r="AY751" t="s">
        <v>13830</v>
      </c>
      <c r="AZ751" s="4" t="s">
        <v>13831</v>
      </c>
      <c r="BA751" s="4" t="s">
        <v>13832</v>
      </c>
      <c r="BB751" s="4" t="s">
        <v>13831</v>
      </c>
      <c r="BC751" s="4" t="s">
        <v>13833</v>
      </c>
      <c r="BD751" s="4" t="s">
        <v>13834</v>
      </c>
    </row>
    <row r="752" spans="51:56" x14ac:dyDescent="0.25">
      <c r="AY752" t="s">
        <v>13835</v>
      </c>
      <c r="AZ752" s="4" t="s">
        <v>13836</v>
      </c>
      <c r="BA752" s="4" t="s">
        <v>13837</v>
      </c>
      <c r="BB752" s="4" t="s">
        <v>13836</v>
      </c>
      <c r="BC752" s="4" t="s">
        <v>13838</v>
      </c>
      <c r="BD752" s="4" t="s">
        <v>13839</v>
      </c>
    </row>
    <row r="753" spans="51:56" x14ac:dyDescent="0.25">
      <c r="AY753" t="s">
        <v>13840</v>
      </c>
      <c r="AZ753" s="4" t="s">
        <v>13841</v>
      </c>
      <c r="BA753" s="4" t="s">
        <v>13842</v>
      </c>
      <c r="BB753" s="4" t="s">
        <v>13841</v>
      </c>
      <c r="BC753" s="4" t="s">
        <v>13843</v>
      </c>
      <c r="BD753" s="4" t="s">
        <v>13839</v>
      </c>
    </row>
    <row r="754" spans="51:56" x14ac:dyDescent="0.25">
      <c r="AY754" t="s">
        <v>13844</v>
      </c>
      <c r="AZ754" s="4" t="s">
        <v>13845</v>
      </c>
      <c r="BA754" s="4" t="s">
        <v>13846</v>
      </c>
      <c r="BB754" s="4" t="s">
        <v>13845</v>
      </c>
      <c r="BC754" s="4" t="s">
        <v>13847</v>
      </c>
      <c r="BD754" s="4" t="s">
        <v>13839</v>
      </c>
    </row>
    <row r="755" spans="51:56" x14ac:dyDescent="0.25">
      <c r="AY755" t="s">
        <v>13848</v>
      </c>
      <c r="AZ755" s="4" t="s">
        <v>13849</v>
      </c>
      <c r="BA755" s="4" t="s">
        <v>13850</v>
      </c>
      <c r="BB755" s="4" t="s">
        <v>13849</v>
      </c>
      <c r="BC755" s="4" t="s">
        <v>13851</v>
      </c>
      <c r="BD755" s="4" t="s">
        <v>13839</v>
      </c>
    </row>
    <row r="756" spans="51:56" x14ac:dyDescent="0.25">
      <c r="AY756" t="s">
        <v>13852</v>
      </c>
      <c r="AZ756" s="4" t="s">
        <v>13853</v>
      </c>
      <c r="BA756" s="4" t="s">
        <v>13854</v>
      </c>
      <c r="BB756" s="4" t="s">
        <v>13853</v>
      </c>
      <c r="BC756" s="4" t="s">
        <v>13855</v>
      </c>
      <c r="BD756" s="4" t="s">
        <v>13856</v>
      </c>
    </row>
    <row r="757" spans="51:56" x14ac:dyDescent="0.25">
      <c r="AY757" t="s">
        <v>13857</v>
      </c>
      <c r="AZ757" s="4" t="s">
        <v>13858</v>
      </c>
      <c r="BA757" s="4" t="s">
        <v>13859</v>
      </c>
      <c r="BB757" s="4" t="s">
        <v>13858</v>
      </c>
      <c r="BC757" s="4" t="s">
        <v>13860</v>
      </c>
      <c r="BD757" s="4" t="s">
        <v>13861</v>
      </c>
    </row>
    <row r="758" spans="51:56" x14ac:dyDescent="0.25">
      <c r="AY758" t="s">
        <v>13862</v>
      </c>
      <c r="AZ758" t="s">
        <v>13863</v>
      </c>
      <c r="BA758" s="4" t="s">
        <v>13864</v>
      </c>
      <c r="BB758" t="s">
        <v>13863</v>
      </c>
      <c r="BC758" t="s">
        <v>13864</v>
      </c>
      <c r="BD758" s="4" t="s">
        <v>13861</v>
      </c>
    </row>
    <row r="759" spans="51:56" x14ac:dyDescent="0.25">
      <c r="AY759" t="s">
        <v>13865</v>
      </c>
      <c r="AZ759" t="s">
        <v>13866</v>
      </c>
      <c r="BA759" s="4" t="s">
        <v>13867</v>
      </c>
      <c r="BB759" t="s">
        <v>13866</v>
      </c>
      <c r="BC759" t="s">
        <v>13868</v>
      </c>
      <c r="BD759" s="4" t="s">
        <v>13861</v>
      </c>
    </row>
    <row r="760" spans="51:56" x14ac:dyDescent="0.25">
      <c r="AY760" t="s">
        <v>13869</v>
      </c>
      <c r="AZ760" s="4" t="s">
        <v>13870</v>
      </c>
      <c r="BA760" s="4" t="s">
        <v>13871</v>
      </c>
      <c r="BB760" s="4" t="s">
        <v>13870</v>
      </c>
      <c r="BC760" s="4" t="s">
        <v>13872</v>
      </c>
      <c r="BD760" s="4" t="s">
        <v>13873</v>
      </c>
    </row>
    <row r="761" spans="51:56" x14ac:dyDescent="0.25">
      <c r="AY761" t="s">
        <v>13874</v>
      </c>
      <c r="AZ761" s="4" t="s">
        <v>13875</v>
      </c>
      <c r="BA761" s="4" t="s">
        <v>13876</v>
      </c>
      <c r="BB761" s="4" t="s">
        <v>13875</v>
      </c>
      <c r="BC761" s="4" t="s">
        <v>13877</v>
      </c>
      <c r="BD761" s="4" t="s">
        <v>13873</v>
      </c>
    </row>
    <row r="762" spans="51:56" x14ac:dyDescent="0.25">
      <c r="AY762" t="s">
        <v>13878</v>
      </c>
      <c r="AZ762" s="4" t="s">
        <v>13879</v>
      </c>
      <c r="BA762" s="4" t="s">
        <v>13880</v>
      </c>
      <c r="BB762" s="4" t="s">
        <v>13879</v>
      </c>
      <c r="BC762" s="4" t="s">
        <v>13881</v>
      </c>
      <c r="BD762" s="4" t="s">
        <v>13873</v>
      </c>
    </row>
    <row r="763" spans="51:56" x14ac:dyDescent="0.25">
      <c r="AY763" t="s">
        <v>13882</v>
      </c>
      <c r="AZ763" s="4" t="s">
        <v>13883</v>
      </c>
      <c r="BA763" s="4" t="s">
        <v>13884</v>
      </c>
      <c r="BB763" s="4" t="s">
        <v>13883</v>
      </c>
      <c r="BC763" s="4" t="s">
        <v>13885</v>
      </c>
      <c r="BD763" s="4" t="s">
        <v>13873</v>
      </c>
    </row>
    <row r="764" spans="51:56" x14ac:dyDescent="0.25">
      <c r="AY764" t="s">
        <v>13886</v>
      </c>
      <c r="AZ764" s="4" t="s">
        <v>13887</v>
      </c>
      <c r="BA764" s="4" t="s">
        <v>13888</v>
      </c>
      <c r="BB764" s="4" t="s">
        <v>13887</v>
      </c>
      <c r="BC764" s="4" t="s">
        <v>13889</v>
      </c>
      <c r="BD764" s="4" t="s">
        <v>13873</v>
      </c>
    </row>
    <row r="765" spans="51:56" x14ac:dyDescent="0.25">
      <c r="AY765" t="s">
        <v>13890</v>
      </c>
      <c r="AZ765" s="4" t="s">
        <v>13891</v>
      </c>
      <c r="BA765" s="4" t="s">
        <v>13892</v>
      </c>
      <c r="BB765" s="4" t="s">
        <v>13891</v>
      </c>
      <c r="BC765" s="4" t="s">
        <v>13893</v>
      </c>
      <c r="BD765" s="4" t="s">
        <v>13894</v>
      </c>
    </row>
    <row r="766" spans="51:56" x14ac:dyDescent="0.25">
      <c r="AY766" t="s">
        <v>13895</v>
      </c>
      <c r="AZ766" s="4" t="s">
        <v>13896</v>
      </c>
      <c r="BA766" s="4" t="s">
        <v>13897</v>
      </c>
      <c r="BB766" s="4" t="s">
        <v>13896</v>
      </c>
      <c r="BC766" s="4" t="s">
        <v>13898</v>
      </c>
      <c r="BD766" s="4" t="s">
        <v>13894</v>
      </c>
    </row>
    <row r="767" spans="51:56" x14ac:dyDescent="0.25">
      <c r="AY767" t="s">
        <v>13899</v>
      </c>
      <c r="AZ767" s="4" t="s">
        <v>13900</v>
      </c>
      <c r="BA767" s="4" t="s">
        <v>13901</v>
      </c>
      <c r="BB767" s="4" t="s">
        <v>13900</v>
      </c>
      <c r="BC767" s="4" t="s">
        <v>13902</v>
      </c>
      <c r="BD767" s="4" t="s">
        <v>13894</v>
      </c>
    </row>
    <row r="768" spans="51:56" x14ac:dyDescent="0.25">
      <c r="AY768" t="s">
        <v>13903</v>
      </c>
      <c r="AZ768" s="4" t="s">
        <v>13904</v>
      </c>
      <c r="BA768" s="4" t="s">
        <v>13905</v>
      </c>
      <c r="BB768" s="4" t="s">
        <v>13904</v>
      </c>
      <c r="BC768" s="4" t="s">
        <v>13905</v>
      </c>
      <c r="BD768" s="4" t="s">
        <v>13906</v>
      </c>
    </row>
    <row r="769" spans="51:56" x14ac:dyDescent="0.25">
      <c r="AY769" t="s">
        <v>13907</v>
      </c>
      <c r="AZ769" s="4" t="s">
        <v>13908</v>
      </c>
      <c r="BA769" s="4" t="s">
        <v>13909</v>
      </c>
      <c r="BB769" s="4" t="s">
        <v>13908</v>
      </c>
      <c r="BC769" s="4" t="s">
        <v>13909</v>
      </c>
      <c r="BD769" s="4" t="s">
        <v>13906</v>
      </c>
    </row>
    <row r="770" spans="51:56" x14ac:dyDescent="0.25">
      <c r="AY770" t="s">
        <v>13910</v>
      </c>
      <c r="AZ770" s="4" t="s">
        <v>13911</v>
      </c>
      <c r="BA770" s="4" t="s">
        <v>13912</v>
      </c>
      <c r="BB770" s="4" t="s">
        <v>13911</v>
      </c>
      <c r="BC770" s="4" t="s">
        <v>13912</v>
      </c>
      <c r="BD770" s="4" t="s">
        <v>13906</v>
      </c>
    </row>
    <row r="771" spans="51:56" x14ac:dyDescent="0.25">
      <c r="AY771" t="s">
        <v>13913</v>
      </c>
      <c r="AZ771" s="4" t="s">
        <v>13914</v>
      </c>
      <c r="BA771" s="4" t="s">
        <v>13915</v>
      </c>
      <c r="BB771" s="4" t="s">
        <v>13914</v>
      </c>
      <c r="BC771" s="4" t="s">
        <v>13915</v>
      </c>
      <c r="BD771" s="4" t="s">
        <v>13906</v>
      </c>
    </row>
    <row r="772" spans="51:56" x14ac:dyDescent="0.25">
      <c r="AY772" t="s">
        <v>13916</v>
      </c>
      <c r="AZ772" s="4" t="s">
        <v>13917</v>
      </c>
      <c r="BA772" s="4" t="s">
        <v>13918</v>
      </c>
      <c r="BB772" s="4" t="s">
        <v>13917</v>
      </c>
      <c r="BC772" s="4" t="s">
        <v>13918</v>
      </c>
      <c r="BD772" s="4" t="s">
        <v>13906</v>
      </c>
    </row>
    <row r="773" spans="51:56" x14ac:dyDescent="0.25">
      <c r="AY773" t="s">
        <v>13919</v>
      </c>
      <c r="AZ773" s="4" t="s">
        <v>13920</v>
      </c>
      <c r="BA773" s="4" t="s">
        <v>13921</v>
      </c>
      <c r="BB773" s="4" t="s">
        <v>13920</v>
      </c>
      <c r="BC773" s="4" t="s">
        <v>13921</v>
      </c>
      <c r="BD773" s="4" t="s">
        <v>13906</v>
      </c>
    </row>
    <row r="774" spans="51:56" x14ac:dyDescent="0.25">
      <c r="AY774" t="s">
        <v>13922</v>
      </c>
      <c r="AZ774" s="4" t="s">
        <v>13923</v>
      </c>
      <c r="BA774" s="4" t="s">
        <v>12962</v>
      </c>
      <c r="BB774" s="4" t="s">
        <v>13923</v>
      </c>
      <c r="BC774" s="4" t="s">
        <v>12962</v>
      </c>
      <c r="BD774" s="4" t="s">
        <v>13906</v>
      </c>
    </row>
    <row r="775" spans="51:56" x14ac:dyDescent="0.25">
      <c r="AY775" t="s">
        <v>13924</v>
      </c>
      <c r="AZ775" s="4" t="s">
        <v>13925</v>
      </c>
      <c r="BA775" s="4" t="s">
        <v>13926</v>
      </c>
      <c r="BB775" s="4" t="s">
        <v>13925</v>
      </c>
      <c r="BC775" s="4" t="s">
        <v>13926</v>
      </c>
      <c r="BD775" s="4" t="s">
        <v>13906</v>
      </c>
    </row>
    <row r="776" spans="51:56" x14ac:dyDescent="0.25">
      <c r="AY776" t="s">
        <v>13927</v>
      </c>
      <c r="AZ776" s="4" t="s">
        <v>11183</v>
      </c>
      <c r="BA776" s="4" t="s">
        <v>11184</v>
      </c>
      <c r="BB776" s="4" t="s">
        <v>11183</v>
      </c>
      <c r="BC776" s="4" t="s">
        <v>11184</v>
      </c>
      <c r="BD776" s="4" t="s">
        <v>13906</v>
      </c>
    </row>
    <row r="777" spans="51:56" x14ac:dyDescent="0.25">
      <c r="AY777" t="s">
        <v>11185</v>
      </c>
      <c r="AZ777" s="4" t="s">
        <v>11186</v>
      </c>
      <c r="BA777" s="4" t="s">
        <v>11187</v>
      </c>
      <c r="BB777" s="4" t="s">
        <v>11186</v>
      </c>
      <c r="BC777" s="4" t="s">
        <v>11187</v>
      </c>
      <c r="BD777" s="4" t="s">
        <v>13906</v>
      </c>
    </row>
    <row r="778" spans="51:56" x14ac:dyDescent="0.25">
      <c r="AY778" t="s">
        <v>11188</v>
      </c>
      <c r="AZ778" s="4" t="s">
        <v>11189</v>
      </c>
      <c r="BA778" s="4" t="s">
        <v>11190</v>
      </c>
      <c r="BB778" s="4" t="s">
        <v>11189</v>
      </c>
      <c r="BC778" s="4" t="s">
        <v>11190</v>
      </c>
      <c r="BD778" s="4" t="s">
        <v>13906</v>
      </c>
    </row>
    <row r="779" spans="51:56" x14ac:dyDescent="0.25">
      <c r="AY779" t="s">
        <v>11191</v>
      </c>
      <c r="AZ779" s="4" t="s">
        <v>11192</v>
      </c>
      <c r="BA779" s="4" t="s">
        <v>11193</v>
      </c>
      <c r="BB779" s="4" t="s">
        <v>11192</v>
      </c>
      <c r="BC779" s="4" t="s">
        <v>11193</v>
      </c>
      <c r="BD779" s="4" t="s">
        <v>13906</v>
      </c>
    </row>
    <row r="780" spans="51:56" x14ac:dyDescent="0.25">
      <c r="AY780" t="s">
        <v>11194</v>
      </c>
      <c r="AZ780" s="4" t="s">
        <v>11195</v>
      </c>
      <c r="BA780" s="4" t="s">
        <v>11196</v>
      </c>
      <c r="BB780" s="4" t="s">
        <v>11195</v>
      </c>
      <c r="BC780" s="4" t="s">
        <v>11196</v>
      </c>
      <c r="BD780" s="4" t="s">
        <v>13906</v>
      </c>
    </row>
    <row r="781" spans="51:56" x14ac:dyDescent="0.25">
      <c r="AY781" t="s">
        <v>11197</v>
      </c>
      <c r="AZ781" s="4" t="s">
        <v>11198</v>
      </c>
      <c r="BA781" s="4" t="s">
        <v>11199</v>
      </c>
      <c r="BB781" s="4" t="s">
        <v>11198</v>
      </c>
      <c r="BC781" s="4" t="s">
        <v>11199</v>
      </c>
      <c r="BD781" s="4" t="s">
        <v>13906</v>
      </c>
    </row>
    <row r="782" spans="51:56" x14ac:dyDescent="0.25">
      <c r="AY782" t="s">
        <v>11200</v>
      </c>
      <c r="AZ782" s="4" t="s">
        <v>11201</v>
      </c>
      <c r="BA782" s="4" t="s">
        <v>11202</v>
      </c>
      <c r="BB782" s="4" t="s">
        <v>11201</v>
      </c>
      <c r="BC782" s="4" t="s">
        <v>11202</v>
      </c>
      <c r="BD782" s="4" t="s">
        <v>13906</v>
      </c>
    </row>
    <row r="783" spans="51:56" x14ac:dyDescent="0.25">
      <c r="AY783" t="s">
        <v>11203</v>
      </c>
      <c r="AZ783" s="4" t="s">
        <v>11204</v>
      </c>
      <c r="BA783" s="4" t="s">
        <v>11205</v>
      </c>
      <c r="BB783" s="4" t="s">
        <v>11204</v>
      </c>
      <c r="BC783" s="4" t="s">
        <v>11205</v>
      </c>
      <c r="BD783" s="4" t="s">
        <v>13906</v>
      </c>
    </row>
    <row r="784" spans="51:56" x14ac:dyDescent="0.25">
      <c r="AY784" t="s">
        <v>11206</v>
      </c>
      <c r="AZ784" s="4" t="s">
        <v>11207</v>
      </c>
      <c r="BA784" s="4" t="s">
        <v>11208</v>
      </c>
      <c r="BB784" s="4" t="s">
        <v>11207</v>
      </c>
      <c r="BC784" s="4" t="s">
        <v>11208</v>
      </c>
      <c r="BD784" s="4" t="s">
        <v>13906</v>
      </c>
    </row>
    <row r="785" spans="51:56" x14ac:dyDescent="0.25">
      <c r="AY785" t="s">
        <v>11209</v>
      </c>
      <c r="AZ785" s="4" t="s">
        <v>11210</v>
      </c>
      <c r="BA785" s="4" t="s">
        <v>11211</v>
      </c>
      <c r="BB785" s="4" t="s">
        <v>11210</v>
      </c>
      <c r="BC785" s="4" t="s">
        <v>11211</v>
      </c>
      <c r="BD785" s="4" t="s">
        <v>13906</v>
      </c>
    </row>
    <row r="786" spans="51:56" x14ac:dyDescent="0.25">
      <c r="AY786" t="s">
        <v>11212</v>
      </c>
      <c r="AZ786" s="4" t="s">
        <v>11213</v>
      </c>
      <c r="BA786" s="4" t="s">
        <v>11214</v>
      </c>
      <c r="BB786" s="4" t="s">
        <v>11213</v>
      </c>
      <c r="BC786" s="4" t="s">
        <v>11214</v>
      </c>
      <c r="BD786" s="4" t="s">
        <v>13906</v>
      </c>
    </row>
    <row r="787" spans="51:56" x14ac:dyDescent="0.25">
      <c r="AY787" t="s">
        <v>11215</v>
      </c>
      <c r="AZ787" s="4" t="s">
        <v>11216</v>
      </c>
      <c r="BA787" s="4" t="s">
        <v>11217</v>
      </c>
      <c r="BB787" s="4" t="s">
        <v>11216</v>
      </c>
      <c r="BC787" s="4" t="s">
        <v>11217</v>
      </c>
      <c r="BD787" s="4" t="s">
        <v>13906</v>
      </c>
    </row>
    <row r="788" spans="51:56" x14ac:dyDescent="0.25">
      <c r="AY788" t="s">
        <v>11218</v>
      </c>
      <c r="AZ788" s="4" t="s">
        <v>11219</v>
      </c>
      <c r="BA788" s="4" t="s">
        <v>11220</v>
      </c>
      <c r="BB788" s="4" t="s">
        <v>11219</v>
      </c>
      <c r="BC788" s="4" t="s">
        <v>11220</v>
      </c>
      <c r="BD788" s="4" t="s">
        <v>13906</v>
      </c>
    </row>
    <row r="789" spans="51:56" x14ac:dyDescent="0.25">
      <c r="AY789" t="s">
        <v>11221</v>
      </c>
      <c r="AZ789" s="4" t="s">
        <v>11222</v>
      </c>
      <c r="BA789" s="4" t="s">
        <v>11223</v>
      </c>
      <c r="BB789" s="4" t="s">
        <v>11222</v>
      </c>
      <c r="BC789" s="4" t="s">
        <v>11223</v>
      </c>
      <c r="BD789" s="4" t="s">
        <v>13906</v>
      </c>
    </row>
    <row r="790" spans="51:56" x14ac:dyDescent="0.25">
      <c r="AY790" t="s">
        <v>11224</v>
      </c>
      <c r="AZ790" s="4" t="s">
        <v>11225</v>
      </c>
      <c r="BA790" s="4" t="s">
        <v>11226</v>
      </c>
      <c r="BB790" s="4" t="s">
        <v>11225</v>
      </c>
      <c r="BC790" s="4" t="s">
        <v>11226</v>
      </c>
      <c r="BD790" s="4" t="s">
        <v>13906</v>
      </c>
    </row>
    <row r="791" spans="51:56" x14ac:dyDescent="0.25">
      <c r="AY791" t="s">
        <v>11227</v>
      </c>
      <c r="AZ791" s="4" t="s">
        <v>11228</v>
      </c>
      <c r="BA791" s="4" t="s">
        <v>11229</v>
      </c>
      <c r="BB791" s="4" t="s">
        <v>11228</v>
      </c>
      <c r="BC791" s="4" t="s">
        <v>11229</v>
      </c>
      <c r="BD791" s="4" t="s">
        <v>13906</v>
      </c>
    </row>
    <row r="792" spans="51:56" x14ac:dyDescent="0.25">
      <c r="AY792" t="s">
        <v>11230</v>
      </c>
      <c r="AZ792" s="4" t="s">
        <v>11231</v>
      </c>
      <c r="BA792" s="4" t="s">
        <v>11232</v>
      </c>
      <c r="BB792" s="4" t="s">
        <v>11231</v>
      </c>
      <c r="BC792" s="4" t="s">
        <v>11232</v>
      </c>
      <c r="BD792" s="4" t="s">
        <v>13906</v>
      </c>
    </row>
    <row r="793" spans="51:56" x14ac:dyDescent="0.25">
      <c r="AY793" t="s">
        <v>11233</v>
      </c>
      <c r="AZ793" s="4" t="s">
        <v>11234</v>
      </c>
      <c r="BA793" s="4" t="s">
        <v>11235</v>
      </c>
      <c r="BB793" s="4" t="s">
        <v>11234</v>
      </c>
      <c r="BC793" s="4" t="s">
        <v>11235</v>
      </c>
      <c r="BD793" s="4" t="s">
        <v>13906</v>
      </c>
    </row>
    <row r="794" spans="51:56" x14ac:dyDescent="0.25">
      <c r="AY794" t="s">
        <v>11236</v>
      </c>
      <c r="AZ794" s="4" t="s">
        <v>11237</v>
      </c>
      <c r="BA794" s="4" t="s">
        <v>11238</v>
      </c>
      <c r="BB794" s="4" t="s">
        <v>11237</v>
      </c>
      <c r="BC794" s="4" t="s">
        <v>11238</v>
      </c>
      <c r="BD794" s="4" t="s">
        <v>13906</v>
      </c>
    </row>
    <row r="795" spans="51:56" x14ac:dyDescent="0.25">
      <c r="AY795" t="s">
        <v>11239</v>
      </c>
      <c r="AZ795" s="4" t="s">
        <v>11240</v>
      </c>
      <c r="BA795" s="4" t="s">
        <v>11241</v>
      </c>
      <c r="BB795" s="4" t="s">
        <v>11240</v>
      </c>
      <c r="BC795" s="4" t="s">
        <v>11241</v>
      </c>
      <c r="BD795" s="4" t="s">
        <v>13906</v>
      </c>
    </row>
    <row r="796" spans="51:56" x14ac:dyDescent="0.25">
      <c r="AY796" t="s">
        <v>11242</v>
      </c>
      <c r="AZ796" s="4" t="s">
        <v>11243</v>
      </c>
      <c r="BA796" s="4" t="s">
        <v>11244</v>
      </c>
      <c r="BB796" s="4" t="s">
        <v>11243</v>
      </c>
      <c r="BC796" s="4" t="s">
        <v>11244</v>
      </c>
      <c r="BD796" s="4" t="s">
        <v>13906</v>
      </c>
    </row>
    <row r="797" spans="51:56" x14ac:dyDescent="0.25">
      <c r="AY797" t="s">
        <v>11245</v>
      </c>
      <c r="AZ797" s="4" t="s">
        <v>11246</v>
      </c>
      <c r="BA797" s="4" t="s">
        <v>11247</v>
      </c>
      <c r="BB797" s="4" t="s">
        <v>11246</v>
      </c>
      <c r="BC797" s="4" t="s">
        <v>11247</v>
      </c>
      <c r="BD797" s="4" t="s">
        <v>13906</v>
      </c>
    </row>
    <row r="798" spans="51:56" x14ac:dyDescent="0.25">
      <c r="AY798" t="s">
        <v>11248</v>
      </c>
      <c r="AZ798" s="4" t="s">
        <v>11249</v>
      </c>
      <c r="BA798" s="4" t="s">
        <v>11250</v>
      </c>
      <c r="BB798" s="4" t="s">
        <v>11249</v>
      </c>
      <c r="BC798" s="4" t="s">
        <v>11250</v>
      </c>
      <c r="BD798" s="4" t="s">
        <v>13906</v>
      </c>
    </row>
    <row r="799" spans="51:56" x14ac:dyDescent="0.25">
      <c r="AY799" t="s">
        <v>11251</v>
      </c>
      <c r="AZ799" s="4" t="s">
        <v>11252</v>
      </c>
      <c r="BA799" s="4" t="s">
        <v>11253</v>
      </c>
      <c r="BB799" s="4" t="s">
        <v>11252</v>
      </c>
      <c r="BC799" s="4" t="s">
        <v>11253</v>
      </c>
      <c r="BD799" s="4" t="s">
        <v>13906</v>
      </c>
    </row>
    <row r="800" spans="51:56" x14ac:dyDescent="0.25">
      <c r="AY800" t="s">
        <v>11254</v>
      </c>
      <c r="AZ800" s="4" t="s">
        <v>11255</v>
      </c>
      <c r="BA800" s="4" t="s">
        <v>11256</v>
      </c>
      <c r="BB800" s="4" t="s">
        <v>11255</v>
      </c>
      <c r="BC800" s="4" t="s">
        <v>11256</v>
      </c>
      <c r="BD800" s="4" t="s">
        <v>13906</v>
      </c>
    </row>
    <row r="801" spans="51:56" x14ac:dyDescent="0.25">
      <c r="AY801" t="s">
        <v>11257</v>
      </c>
      <c r="AZ801" s="4" t="s">
        <v>11258</v>
      </c>
      <c r="BA801" s="4" t="s">
        <v>11259</v>
      </c>
      <c r="BB801" s="4" t="s">
        <v>11258</v>
      </c>
      <c r="BC801" s="4" t="s">
        <v>11259</v>
      </c>
      <c r="BD801" s="4" t="s">
        <v>13906</v>
      </c>
    </row>
    <row r="802" spans="51:56" x14ac:dyDescent="0.25">
      <c r="AY802" t="s">
        <v>11260</v>
      </c>
      <c r="AZ802" s="4" t="s">
        <v>11261</v>
      </c>
      <c r="BA802" s="4" t="s">
        <v>11262</v>
      </c>
      <c r="BB802" s="4" t="s">
        <v>11261</v>
      </c>
      <c r="BC802" s="4" t="s">
        <v>11262</v>
      </c>
      <c r="BD802" s="4" t="s">
        <v>13906</v>
      </c>
    </row>
    <row r="803" spans="51:56" x14ac:dyDescent="0.25">
      <c r="AY803" t="s">
        <v>11263</v>
      </c>
      <c r="AZ803" s="4" t="s">
        <v>11264</v>
      </c>
      <c r="BA803" s="4" t="s">
        <v>11265</v>
      </c>
      <c r="BB803" s="4" t="s">
        <v>11264</v>
      </c>
      <c r="BC803" s="4" t="s">
        <v>11265</v>
      </c>
      <c r="BD803" s="4" t="s">
        <v>13906</v>
      </c>
    </row>
    <row r="804" spans="51:56" x14ac:dyDescent="0.25">
      <c r="AY804" t="s">
        <v>11266</v>
      </c>
      <c r="AZ804" s="4" t="s">
        <v>11267</v>
      </c>
      <c r="BA804" s="4" t="s">
        <v>11268</v>
      </c>
      <c r="BB804" s="4" t="s">
        <v>11267</v>
      </c>
      <c r="BC804" s="4" t="s">
        <v>11268</v>
      </c>
      <c r="BD804" s="4" t="s">
        <v>13906</v>
      </c>
    </row>
    <row r="805" spans="51:56" x14ac:dyDescent="0.25">
      <c r="AY805" t="s">
        <v>11269</v>
      </c>
      <c r="AZ805" s="4" t="s">
        <v>11270</v>
      </c>
      <c r="BA805" s="4" t="s">
        <v>11271</v>
      </c>
      <c r="BB805" s="4" t="s">
        <v>11270</v>
      </c>
      <c r="BC805" s="4" t="s">
        <v>11271</v>
      </c>
      <c r="BD805" s="4" t="s">
        <v>13906</v>
      </c>
    </row>
    <row r="806" spans="51:56" x14ac:dyDescent="0.25">
      <c r="AY806" t="s">
        <v>11272</v>
      </c>
      <c r="AZ806" s="4" t="s">
        <v>11273</v>
      </c>
      <c r="BA806" s="4" t="s">
        <v>11274</v>
      </c>
      <c r="BB806" s="4" t="s">
        <v>11273</v>
      </c>
      <c r="BC806" s="4" t="s">
        <v>11274</v>
      </c>
      <c r="BD806" s="4" t="s">
        <v>13906</v>
      </c>
    </row>
    <row r="807" spans="51:56" x14ac:dyDescent="0.25">
      <c r="AY807" t="s">
        <v>11275</v>
      </c>
      <c r="AZ807" s="4" t="s">
        <v>11276</v>
      </c>
      <c r="BA807" s="4" t="s">
        <v>11277</v>
      </c>
      <c r="BB807" s="4" t="s">
        <v>11276</v>
      </c>
      <c r="BC807" s="4" t="s">
        <v>11277</v>
      </c>
      <c r="BD807" s="4" t="s">
        <v>13906</v>
      </c>
    </row>
    <row r="808" spans="51:56" x14ac:dyDescent="0.25">
      <c r="AY808" t="s">
        <v>11278</v>
      </c>
      <c r="AZ808" s="4" t="s">
        <v>11279</v>
      </c>
      <c r="BA808" s="4" t="s">
        <v>11280</v>
      </c>
      <c r="BB808" s="4" t="s">
        <v>11279</v>
      </c>
      <c r="BC808" s="4" t="s">
        <v>11280</v>
      </c>
      <c r="BD808" s="4" t="s">
        <v>13906</v>
      </c>
    </row>
    <row r="809" spans="51:56" x14ac:dyDescent="0.25">
      <c r="AY809" t="s">
        <v>11281</v>
      </c>
      <c r="AZ809" s="4" t="s">
        <v>11282</v>
      </c>
      <c r="BA809" s="4" t="s">
        <v>11283</v>
      </c>
      <c r="BB809" s="4" t="s">
        <v>11282</v>
      </c>
      <c r="BC809" s="4" t="s">
        <v>11283</v>
      </c>
      <c r="BD809" s="4" t="s">
        <v>13906</v>
      </c>
    </row>
    <row r="810" spans="51:56" x14ac:dyDescent="0.25">
      <c r="AY810" t="s">
        <v>11284</v>
      </c>
      <c r="AZ810" s="4" t="s">
        <v>11285</v>
      </c>
      <c r="BA810" s="4" t="s">
        <v>11286</v>
      </c>
      <c r="BB810" s="4" t="s">
        <v>11285</v>
      </c>
      <c r="BC810" s="4" t="s">
        <v>11286</v>
      </c>
      <c r="BD810" s="4" t="s">
        <v>13906</v>
      </c>
    </row>
    <row r="811" spans="51:56" x14ac:dyDescent="0.25">
      <c r="AY811" t="s">
        <v>11287</v>
      </c>
      <c r="AZ811" s="4" t="s">
        <v>11288</v>
      </c>
      <c r="BA811" s="4" t="s">
        <v>11289</v>
      </c>
      <c r="BB811" s="4" t="s">
        <v>11288</v>
      </c>
      <c r="BC811" s="4" t="s">
        <v>11289</v>
      </c>
      <c r="BD811" s="4" t="s">
        <v>13906</v>
      </c>
    </row>
    <row r="812" spans="51:56" x14ac:dyDescent="0.25">
      <c r="AY812" t="s">
        <v>11290</v>
      </c>
      <c r="AZ812" s="4" t="s">
        <v>11291</v>
      </c>
      <c r="BA812" s="4" t="s">
        <v>11292</v>
      </c>
      <c r="BB812" s="4" t="s">
        <v>11291</v>
      </c>
      <c r="BC812" s="4" t="s">
        <v>11292</v>
      </c>
      <c r="BD812" s="4" t="s">
        <v>13906</v>
      </c>
    </row>
    <row r="813" spans="51:56" x14ac:dyDescent="0.25">
      <c r="AY813" t="s">
        <v>11293</v>
      </c>
      <c r="AZ813" s="4" t="s">
        <v>11294</v>
      </c>
      <c r="BA813" s="4" t="s">
        <v>14851</v>
      </c>
      <c r="BB813" s="4" t="s">
        <v>11294</v>
      </c>
      <c r="BC813" s="4" t="s">
        <v>14851</v>
      </c>
      <c r="BD813" s="4" t="s">
        <v>13906</v>
      </c>
    </row>
    <row r="814" spans="51:56" x14ac:dyDescent="0.25">
      <c r="AY814" t="s">
        <v>11295</v>
      </c>
      <c r="AZ814" s="4" t="s">
        <v>11296</v>
      </c>
      <c r="BA814" s="4" t="s">
        <v>11297</v>
      </c>
      <c r="BB814" s="4" t="s">
        <v>11296</v>
      </c>
      <c r="BC814" s="4" t="s">
        <v>11297</v>
      </c>
      <c r="BD814" s="4" t="s">
        <v>13906</v>
      </c>
    </row>
    <row r="815" spans="51:56" x14ac:dyDescent="0.25">
      <c r="AY815" t="s">
        <v>11298</v>
      </c>
      <c r="AZ815" s="4" t="s">
        <v>11299</v>
      </c>
      <c r="BA815" s="4" t="s">
        <v>11300</v>
      </c>
      <c r="BB815" s="4" t="s">
        <v>11299</v>
      </c>
      <c r="BC815" s="4" t="s">
        <v>11300</v>
      </c>
      <c r="BD815" s="4" t="s">
        <v>13906</v>
      </c>
    </row>
    <row r="816" spans="51:56" x14ac:dyDescent="0.25">
      <c r="AY816" t="s">
        <v>11301</v>
      </c>
      <c r="AZ816" s="4" t="s">
        <v>11302</v>
      </c>
      <c r="BA816" s="4" t="s">
        <v>11303</v>
      </c>
      <c r="BB816" s="4" t="s">
        <v>11302</v>
      </c>
      <c r="BC816" s="4" t="s">
        <v>11303</v>
      </c>
      <c r="BD816" s="4" t="s">
        <v>13906</v>
      </c>
    </row>
    <row r="817" spans="51:56" x14ac:dyDescent="0.25">
      <c r="AY817" t="s">
        <v>11304</v>
      </c>
      <c r="AZ817" s="4" t="s">
        <v>11305</v>
      </c>
      <c r="BA817" s="4" t="s">
        <v>14738</v>
      </c>
      <c r="BB817" s="4" t="s">
        <v>11305</v>
      </c>
      <c r="BC817" s="4" t="s">
        <v>14738</v>
      </c>
      <c r="BD817" s="4" t="s">
        <v>13906</v>
      </c>
    </row>
    <row r="818" spans="51:56" x14ac:dyDescent="0.25">
      <c r="AY818" t="s">
        <v>11306</v>
      </c>
      <c r="AZ818" s="4" t="s">
        <v>11307</v>
      </c>
      <c r="BA818" s="4" t="s">
        <v>11308</v>
      </c>
      <c r="BB818" s="4" t="s">
        <v>11307</v>
      </c>
      <c r="BC818" s="4" t="s">
        <v>11308</v>
      </c>
      <c r="BD818" s="4" t="s">
        <v>13906</v>
      </c>
    </row>
    <row r="819" spans="51:56" x14ac:dyDescent="0.25">
      <c r="AY819" t="s">
        <v>11309</v>
      </c>
      <c r="AZ819" s="4" t="s">
        <v>11310</v>
      </c>
      <c r="BA819" s="4" t="s">
        <v>11311</v>
      </c>
      <c r="BB819" s="4" t="s">
        <v>11310</v>
      </c>
      <c r="BC819" s="4" t="s">
        <v>11311</v>
      </c>
      <c r="BD819" s="4" t="s">
        <v>13906</v>
      </c>
    </row>
    <row r="820" spans="51:56" x14ac:dyDescent="0.25">
      <c r="AY820" t="s">
        <v>11312</v>
      </c>
      <c r="AZ820" s="4" t="s">
        <v>11313</v>
      </c>
      <c r="BA820" s="4" t="s">
        <v>11314</v>
      </c>
      <c r="BB820" s="4" t="s">
        <v>11313</v>
      </c>
      <c r="BC820" s="4" t="s">
        <v>11314</v>
      </c>
      <c r="BD820" s="4" t="s">
        <v>13906</v>
      </c>
    </row>
    <row r="821" spans="51:56" x14ac:dyDescent="0.25">
      <c r="AY821" t="s">
        <v>11315</v>
      </c>
      <c r="AZ821" s="4" t="s">
        <v>11316</v>
      </c>
      <c r="BA821" s="4" t="s">
        <v>11317</v>
      </c>
      <c r="BB821" s="4" t="s">
        <v>11316</v>
      </c>
      <c r="BC821" s="4" t="s">
        <v>11317</v>
      </c>
      <c r="BD821" s="4" t="s">
        <v>13906</v>
      </c>
    </row>
    <row r="822" spans="51:56" x14ac:dyDescent="0.25">
      <c r="AY822" t="s">
        <v>11318</v>
      </c>
      <c r="AZ822" s="4" t="s">
        <v>11319</v>
      </c>
      <c r="BA822" s="4" t="s">
        <v>11320</v>
      </c>
      <c r="BB822" s="4" t="s">
        <v>11319</v>
      </c>
      <c r="BC822" s="4" t="s">
        <v>11320</v>
      </c>
      <c r="BD822" s="4" t="s">
        <v>13906</v>
      </c>
    </row>
    <row r="823" spans="51:56" x14ac:dyDescent="0.25">
      <c r="AY823" t="s">
        <v>11321</v>
      </c>
      <c r="AZ823" s="4" t="s">
        <v>11322</v>
      </c>
      <c r="BA823" s="4" t="s">
        <v>11323</v>
      </c>
      <c r="BB823" s="4" t="s">
        <v>11322</v>
      </c>
      <c r="BC823" s="4" t="s">
        <v>11323</v>
      </c>
      <c r="BD823" s="4" t="s">
        <v>13906</v>
      </c>
    </row>
    <row r="824" spans="51:56" x14ac:dyDescent="0.25">
      <c r="AY824" t="s">
        <v>11324</v>
      </c>
      <c r="AZ824" s="4" t="s">
        <v>11325</v>
      </c>
      <c r="BA824" s="4" t="s">
        <v>11326</v>
      </c>
      <c r="BB824" s="4" t="s">
        <v>11325</v>
      </c>
      <c r="BC824" s="4" t="s">
        <v>11326</v>
      </c>
      <c r="BD824" s="4" t="s">
        <v>13906</v>
      </c>
    </row>
    <row r="825" spans="51:56" x14ac:dyDescent="0.25">
      <c r="AY825" t="s">
        <v>11327</v>
      </c>
      <c r="AZ825" s="4" t="s">
        <v>11328</v>
      </c>
      <c r="BA825" s="4" t="s">
        <v>11329</v>
      </c>
      <c r="BB825" s="4" t="s">
        <v>11328</v>
      </c>
      <c r="BC825" s="4" t="s">
        <v>11329</v>
      </c>
      <c r="BD825" s="4" t="s">
        <v>13906</v>
      </c>
    </row>
    <row r="826" spans="51:56" x14ac:dyDescent="0.25">
      <c r="AY826" t="s">
        <v>11330</v>
      </c>
      <c r="AZ826" s="4" t="s">
        <v>11331</v>
      </c>
      <c r="BA826" s="4" t="s">
        <v>11332</v>
      </c>
      <c r="BB826" s="4" t="s">
        <v>11331</v>
      </c>
      <c r="BC826" s="4" t="s">
        <v>11333</v>
      </c>
      <c r="BD826" s="4" t="s">
        <v>11334</v>
      </c>
    </row>
    <row r="827" spans="51:56" x14ac:dyDescent="0.25">
      <c r="AY827" t="s">
        <v>11335</v>
      </c>
      <c r="AZ827" s="4" t="s">
        <v>11336</v>
      </c>
      <c r="BA827" s="4" t="s">
        <v>11337</v>
      </c>
      <c r="BB827" s="4" t="s">
        <v>11336</v>
      </c>
      <c r="BC827" s="4" t="s">
        <v>11338</v>
      </c>
      <c r="BD827" s="4" t="s">
        <v>11339</v>
      </c>
    </row>
    <row r="828" spans="51:56" x14ac:dyDescent="0.25">
      <c r="AY828" t="s">
        <v>11340</v>
      </c>
      <c r="AZ828" s="4" t="s">
        <v>11341</v>
      </c>
      <c r="BA828" s="4" t="s">
        <v>11342</v>
      </c>
      <c r="BB828" s="4" t="s">
        <v>11341</v>
      </c>
      <c r="BC828" s="4" t="s">
        <v>11343</v>
      </c>
      <c r="BD828" s="4" t="s">
        <v>11339</v>
      </c>
    </row>
    <row r="829" spans="51:56" x14ac:dyDescent="0.25">
      <c r="AY829" t="s">
        <v>11344</v>
      </c>
      <c r="AZ829" s="4" t="s">
        <v>11345</v>
      </c>
      <c r="BA829" s="4" t="s">
        <v>11346</v>
      </c>
      <c r="BB829" s="4" t="s">
        <v>11345</v>
      </c>
      <c r="BC829" s="4" t="s">
        <v>11347</v>
      </c>
      <c r="BD829" s="4" t="s">
        <v>11348</v>
      </c>
    </row>
    <row r="830" spans="51:56" x14ac:dyDescent="0.25">
      <c r="AY830" t="s">
        <v>11349</v>
      </c>
      <c r="AZ830" s="4" t="s">
        <v>11350</v>
      </c>
      <c r="BA830" s="4" t="s">
        <v>11351</v>
      </c>
      <c r="BB830" s="4" t="s">
        <v>11350</v>
      </c>
      <c r="BC830" s="4" t="s">
        <v>11352</v>
      </c>
      <c r="BD830" s="4" t="s">
        <v>11348</v>
      </c>
    </row>
    <row r="831" spans="51:56" x14ac:dyDescent="0.25">
      <c r="AY831" t="s">
        <v>11353</v>
      </c>
      <c r="AZ831" s="4" t="s">
        <v>11354</v>
      </c>
      <c r="BA831" s="4" t="s">
        <v>11355</v>
      </c>
      <c r="BB831" s="4" t="s">
        <v>11354</v>
      </c>
      <c r="BC831" s="4" t="s">
        <v>11356</v>
      </c>
      <c r="BD831" s="4" t="s">
        <v>11348</v>
      </c>
    </row>
    <row r="832" spans="51:56" x14ac:dyDescent="0.25">
      <c r="AY832" t="s">
        <v>11357</v>
      </c>
      <c r="AZ832" s="4" t="s">
        <v>11358</v>
      </c>
      <c r="BA832" s="4" t="s">
        <v>11359</v>
      </c>
      <c r="BB832" s="4" t="s">
        <v>11358</v>
      </c>
      <c r="BC832" s="4" t="s">
        <v>11360</v>
      </c>
      <c r="BD832" s="4" t="s">
        <v>11348</v>
      </c>
    </row>
    <row r="833" spans="51:56" x14ac:dyDescent="0.25">
      <c r="AY833" t="s">
        <v>11361</v>
      </c>
      <c r="AZ833" s="4" t="s">
        <v>11362</v>
      </c>
      <c r="BA833" s="4" t="s">
        <v>11363</v>
      </c>
      <c r="BB833" s="4" t="s">
        <v>11362</v>
      </c>
      <c r="BC833" s="4" t="s">
        <v>11364</v>
      </c>
      <c r="BD833" s="4" t="s">
        <v>11348</v>
      </c>
    </row>
    <row r="834" spans="51:56" x14ac:dyDescent="0.25">
      <c r="AY834" t="s">
        <v>11365</v>
      </c>
      <c r="AZ834" s="4" t="s">
        <v>11366</v>
      </c>
      <c r="BA834" s="4" t="s">
        <v>11367</v>
      </c>
      <c r="BB834" s="4" t="s">
        <v>11366</v>
      </c>
      <c r="BC834" s="4" t="s">
        <v>11368</v>
      </c>
      <c r="BD834" s="4" t="s">
        <v>11348</v>
      </c>
    </row>
    <row r="835" spans="51:56" x14ac:dyDescent="0.25">
      <c r="AY835" t="s">
        <v>11369</v>
      </c>
      <c r="AZ835" s="4" t="s">
        <v>11370</v>
      </c>
      <c r="BA835" s="4" t="s">
        <v>11371</v>
      </c>
      <c r="BB835" s="4" t="s">
        <v>11370</v>
      </c>
      <c r="BC835" s="4" t="s">
        <v>11372</v>
      </c>
      <c r="BD835" s="4" t="s">
        <v>11373</v>
      </c>
    </row>
    <row r="836" spans="51:56" x14ac:dyDescent="0.25">
      <c r="AY836" t="s">
        <v>11374</v>
      </c>
      <c r="AZ836" s="4" t="s">
        <v>11375</v>
      </c>
      <c r="BA836" s="4" t="s">
        <v>11376</v>
      </c>
      <c r="BB836" s="4" t="s">
        <v>11375</v>
      </c>
      <c r="BC836" s="4" t="s">
        <v>11377</v>
      </c>
      <c r="BD836" s="4" t="s">
        <v>11378</v>
      </c>
    </row>
    <row r="837" spans="51:56" x14ac:dyDescent="0.25">
      <c r="AY837" t="s">
        <v>11379</v>
      </c>
      <c r="AZ837" s="4" t="s">
        <v>11380</v>
      </c>
      <c r="BA837" s="4" t="s">
        <v>11381</v>
      </c>
      <c r="BB837" s="4" t="s">
        <v>11380</v>
      </c>
      <c r="BC837" s="4" t="s">
        <v>11382</v>
      </c>
      <c r="BD837" s="4" t="s">
        <v>11378</v>
      </c>
    </row>
    <row r="838" spans="51:56" x14ac:dyDescent="0.25">
      <c r="AY838" t="s">
        <v>11383</v>
      </c>
      <c r="AZ838" s="4" t="s">
        <v>11384</v>
      </c>
      <c r="BA838" s="4" t="s">
        <v>11385</v>
      </c>
      <c r="BB838" s="4" t="s">
        <v>11384</v>
      </c>
      <c r="BC838" s="4" t="s">
        <v>11386</v>
      </c>
      <c r="BD838" s="4" t="s">
        <v>11378</v>
      </c>
    </row>
    <row r="839" spans="51:56" x14ac:dyDescent="0.25">
      <c r="AY839" t="s">
        <v>11387</v>
      </c>
      <c r="AZ839" s="4" t="s">
        <v>11388</v>
      </c>
      <c r="BA839" s="4" t="s">
        <v>11389</v>
      </c>
      <c r="BB839" s="4" t="s">
        <v>11388</v>
      </c>
      <c r="BC839" s="4" t="s">
        <v>11390</v>
      </c>
      <c r="BD839" s="4" t="s">
        <v>11391</v>
      </c>
    </row>
    <row r="840" spans="51:56" x14ac:dyDescent="0.25">
      <c r="AY840" t="s">
        <v>11392</v>
      </c>
      <c r="AZ840" s="4" t="s">
        <v>11393</v>
      </c>
      <c r="BA840" s="4" t="s">
        <v>11394</v>
      </c>
      <c r="BB840" s="4" t="s">
        <v>11393</v>
      </c>
      <c r="BC840" s="4" t="s">
        <v>11395</v>
      </c>
      <c r="BD840" s="4" t="s">
        <v>11391</v>
      </c>
    </row>
    <row r="841" spans="51:56" x14ac:dyDescent="0.25">
      <c r="AY841" t="s">
        <v>11396</v>
      </c>
      <c r="AZ841" s="4" t="s">
        <v>11397</v>
      </c>
      <c r="BA841" s="4" t="s">
        <v>11398</v>
      </c>
      <c r="BB841" s="4" t="s">
        <v>11397</v>
      </c>
      <c r="BC841" s="4" t="s">
        <v>11399</v>
      </c>
      <c r="BD841" s="4" t="s">
        <v>11391</v>
      </c>
    </row>
    <row r="842" spans="51:56" x14ac:dyDescent="0.25">
      <c r="AY842" t="s">
        <v>11400</v>
      </c>
      <c r="AZ842" s="4" t="s">
        <v>11401</v>
      </c>
      <c r="BA842" s="4" t="s">
        <v>11402</v>
      </c>
      <c r="BB842" s="4" t="s">
        <v>11401</v>
      </c>
      <c r="BC842" s="4" t="s">
        <v>11403</v>
      </c>
      <c r="BD842" s="4" t="s">
        <v>11391</v>
      </c>
    </row>
    <row r="843" spans="51:56" x14ac:dyDescent="0.25">
      <c r="AY843" t="s">
        <v>11404</v>
      </c>
      <c r="AZ843" s="4" t="s">
        <v>11405</v>
      </c>
      <c r="BA843" s="4" t="s">
        <v>11406</v>
      </c>
      <c r="BB843" s="4" t="s">
        <v>11405</v>
      </c>
      <c r="BC843" s="4" t="s">
        <v>11407</v>
      </c>
      <c r="BD843" s="4" t="s">
        <v>11391</v>
      </c>
    </row>
    <row r="844" spans="51:56" x14ac:dyDescent="0.25">
      <c r="AY844" t="s">
        <v>11408</v>
      </c>
      <c r="AZ844" s="4" t="s">
        <v>11409</v>
      </c>
      <c r="BA844" s="4" t="s">
        <v>11410</v>
      </c>
      <c r="BB844" s="4" t="s">
        <v>11409</v>
      </c>
      <c r="BC844" s="4" t="s">
        <v>11410</v>
      </c>
      <c r="BD844" s="4" t="s">
        <v>11411</v>
      </c>
    </row>
    <row r="845" spans="51:56" x14ac:dyDescent="0.25">
      <c r="AY845" t="s">
        <v>11412</v>
      </c>
      <c r="AZ845" s="4" t="s">
        <v>11413</v>
      </c>
      <c r="BA845" s="4" t="s">
        <v>11414</v>
      </c>
      <c r="BB845" s="4" t="s">
        <v>11413</v>
      </c>
      <c r="BC845" s="4" t="s">
        <v>11414</v>
      </c>
      <c r="BD845" s="4" t="s">
        <v>11411</v>
      </c>
    </row>
    <row r="846" spans="51:56" x14ac:dyDescent="0.25">
      <c r="AY846" t="s">
        <v>11415</v>
      </c>
      <c r="AZ846" s="4" t="s">
        <v>11416</v>
      </c>
      <c r="BA846" s="4" t="s">
        <v>11417</v>
      </c>
      <c r="BB846" s="4" t="s">
        <v>11416</v>
      </c>
      <c r="BC846" s="4" t="s">
        <v>11417</v>
      </c>
      <c r="BD846" s="4" t="s">
        <v>11411</v>
      </c>
    </row>
    <row r="847" spans="51:56" x14ac:dyDescent="0.25">
      <c r="AY847" t="s">
        <v>11418</v>
      </c>
      <c r="AZ847" s="4" t="s">
        <v>11419</v>
      </c>
      <c r="BA847" s="4" t="s">
        <v>11420</v>
      </c>
      <c r="BB847" s="4" t="s">
        <v>11419</v>
      </c>
      <c r="BC847" s="4" t="s">
        <v>11420</v>
      </c>
      <c r="BD847" s="4" t="s">
        <v>11411</v>
      </c>
    </row>
    <row r="848" spans="51:56" x14ac:dyDescent="0.25">
      <c r="AY848" t="s">
        <v>11421</v>
      </c>
      <c r="AZ848" s="4" t="s">
        <v>11422</v>
      </c>
      <c r="BA848" s="4" t="s">
        <v>11423</v>
      </c>
      <c r="BB848" s="4" t="s">
        <v>11422</v>
      </c>
      <c r="BC848" s="4" t="s">
        <v>11423</v>
      </c>
      <c r="BD848" s="4" t="s">
        <v>11411</v>
      </c>
    </row>
    <row r="849" spans="51:56" x14ac:dyDescent="0.25">
      <c r="AY849" t="s">
        <v>11424</v>
      </c>
      <c r="AZ849" s="4" t="s">
        <v>11425</v>
      </c>
      <c r="BA849" s="4" t="s">
        <v>11426</v>
      </c>
      <c r="BB849" s="4" t="s">
        <v>11425</v>
      </c>
      <c r="BC849" s="4" t="s">
        <v>11426</v>
      </c>
      <c r="BD849" s="4" t="s">
        <v>11411</v>
      </c>
    </row>
    <row r="850" spans="51:56" x14ac:dyDescent="0.25">
      <c r="AY850" t="s">
        <v>11427</v>
      </c>
      <c r="AZ850" s="4" t="s">
        <v>11428</v>
      </c>
      <c r="BA850" s="4" t="s">
        <v>11429</v>
      </c>
      <c r="BB850" s="4" t="s">
        <v>11428</v>
      </c>
      <c r="BC850" s="4" t="s">
        <v>11429</v>
      </c>
      <c r="BD850" s="4" t="s">
        <v>11411</v>
      </c>
    </row>
    <row r="851" spans="51:56" x14ac:dyDescent="0.25">
      <c r="AY851" t="s">
        <v>11430</v>
      </c>
      <c r="AZ851" s="4" t="s">
        <v>11431</v>
      </c>
      <c r="BA851" s="4" t="s">
        <v>11432</v>
      </c>
      <c r="BB851" s="4" t="s">
        <v>11431</v>
      </c>
      <c r="BC851" s="4" t="s">
        <v>11432</v>
      </c>
      <c r="BD851" s="4" t="s">
        <v>11411</v>
      </c>
    </row>
    <row r="852" spans="51:56" x14ac:dyDescent="0.25">
      <c r="AY852" t="s">
        <v>11433</v>
      </c>
      <c r="AZ852" s="4" t="s">
        <v>11434</v>
      </c>
      <c r="BA852" s="4" t="s">
        <v>11435</v>
      </c>
      <c r="BB852" s="4" t="s">
        <v>11434</v>
      </c>
      <c r="BC852" s="4" t="s">
        <v>11435</v>
      </c>
      <c r="BD852" s="4" t="s">
        <v>11411</v>
      </c>
    </row>
    <row r="853" spans="51:56" x14ac:dyDescent="0.25">
      <c r="AY853" t="s">
        <v>11436</v>
      </c>
      <c r="AZ853" s="4" t="s">
        <v>11437</v>
      </c>
      <c r="BA853" s="4" t="s">
        <v>11438</v>
      </c>
      <c r="BB853" s="4" t="s">
        <v>11437</v>
      </c>
      <c r="BC853" s="4" t="s">
        <v>11438</v>
      </c>
      <c r="BD853" s="4" t="s">
        <v>11411</v>
      </c>
    </row>
    <row r="854" spans="51:56" x14ac:dyDescent="0.25">
      <c r="AY854" t="s">
        <v>11439</v>
      </c>
      <c r="AZ854" s="4" t="s">
        <v>11440</v>
      </c>
      <c r="BA854" s="4" t="s">
        <v>11441</v>
      </c>
      <c r="BB854" s="4" t="s">
        <v>11440</v>
      </c>
      <c r="BC854" s="4" t="s">
        <v>11441</v>
      </c>
      <c r="BD854" s="4" t="s">
        <v>11411</v>
      </c>
    </row>
    <row r="855" spans="51:56" x14ac:dyDescent="0.25">
      <c r="AY855" t="s">
        <v>11442</v>
      </c>
      <c r="AZ855" s="4" t="s">
        <v>11443</v>
      </c>
      <c r="BA855" s="4" t="s">
        <v>11444</v>
      </c>
      <c r="BB855" s="4" t="s">
        <v>11443</v>
      </c>
      <c r="BC855" s="4" t="s">
        <v>11444</v>
      </c>
      <c r="BD855" s="4" t="s">
        <v>11411</v>
      </c>
    </row>
    <row r="856" spans="51:56" x14ac:dyDescent="0.25">
      <c r="AY856" t="s">
        <v>11445</v>
      </c>
      <c r="AZ856" s="4" t="s">
        <v>11446</v>
      </c>
      <c r="BA856" s="4" t="s">
        <v>11447</v>
      </c>
      <c r="BB856" s="4" t="s">
        <v>11446</v>
      </c>
      <c r="BC856" s="4" t="s">
        <v>11447</v>
      </c>
      <c r="BD856" s="4" t="s">
        <v>11411</v>
      </c>
    </row>
    <row r="857" spans="51:56" x14ac:dyDescent="0.25">
      <c r="AY857" t="s">
        <v>11448</v>
      </c>
      <c r="AZ857" s="4" t="s">
        <v>11449</v>
      </c>
      <c r="BA857" s="4" t="s">
        <v>12751</v>
      </c>
      <c r="BB857" s="4" t="s">
        <v>11449</v>
      </c>
      <c r="BC857" s="4" t="s">
        <v>12751</v>
      </c>
      <c r="BD857" s="4" t="s">
        <v>11411</v>
      </c>
    </row>
    <row r="858" spans="51:56" x14ac:dyDescent="0.25">
      <c r="AY858" t="s">
        <v>11450</v>
      </c>
      <c r="AZ858" s="4" t="s">
        <v>11451</v>
      </c>
      <c r="BA858" s="4" t="s">
        <v>11452</v>
      </c>
      <c r="BB858" s="4" t="s">
        <v>11451</v>
      </c>
      <c r="BC858" s="4" t="s">
        <v>11452</v>
      </c>
      <c r="BD858" s="4" t="s">
        <v>11411</v>
      </c>
    </row>
    <row r="859" spans="51:56" x14ac:dyDescent="0.25">
      <c r="AY859" t="s">
        <v>11453</v>
      </c>
      <c r="AZ859" s="4" t="s">
        <v>11454</v>
      </c>
      <c r="BA859" s="4" t="s">
        <v>11455</v>
      </c>
      <c r="BB859" s="4" t="s">
        <v>11454</v>
      </c>
      <c r="BC859" s="4" t="s">
        <v>11455</v>
      </c>
      <c r="BD859" s="4" t="s">
        <v>11411</v>
      </c>
    </row>
    <row r="860" spans="51:56" x14ac:dyDescent="0.25">
      <c r="AY860" t="s">
        <v>11456</v>
      </c>
      <c r="AZ860" s="4" t="s">
        <v>11457</v>
      </c>
      <c r="BA860" s="4" t="s">
        <v>11458</v>
      </c>
      <c r="BB860" s="4" t="s">
        <v>11457</v>
      </c>
      <c r="BC860" s="4" t="s">
        <v>11458</v>
      </c>
      <c r="BD860" s="4" t="s">
        <v>11411</v>
      </c>
    </row>
    <row r="861" spans="51:56" x14ac:dyDescent="0.25">
      <c r="AY861" t="s">
        <v>11459</v>
      </c>
      <c r="AZ861" s="4" t="s">
        <v>11460</v>
      </c>
      <c r="BA861" s="4" t="s">
        <v>11461</v>
      </c>
      <c r="BB861" s="4" t="s">
        <v>11460</v>
      </c>
      <c r="BC861" s="4" t="s">
        <v>11461</v>
      </c>
      <c r="BD861" s="4" t="s">
        <v>11411</v>
      </c>
    </row>
    <row r="862" spans="51:56" x14ac:dyDescent="0.25">
      <c r="AY862" t="s">
        <v>11462</v>
      </c>
      <c r="AZ862" s="4" t="s">
        <v>11463</v>
      </c>
      <c r="BA862" s="4" t="s">
        <v>11464</v>
      </c>
      <c r="BB862" s="4" t="s">
        <v>11463</v>
      </c>
      <c r="BC862" s="4" t="s">
        <v>11464</v>
      </c>
      <c r="BD862" s="4" t="s">
        <v>11411</v>
      </c>
    </row>
    <row r="863" spans="51:56" x14ac:dyDescent="0.25">
      <c r="AY863" t="s">
        <v>11465</v>
      </c>
      <c r="AZ863" s="4" t="s">
        <v>11466</v>
      </c>
      <c r="BA863" s="4" t="s">
        <v>11467</v>
      </c>
      <c r="BB863" s="4" t="s">
        <v>11466</v>
      </c>
      <c r="BC863" s="4" t="s">
        <v>11467</v>
      </c>
      <c r="BD863" s="4" t="s">
        <v>11411</v>
      </c>
    </row>
    <row r="864" spans="51:56" x14ac:dyDescent="0.25">
      <c r="AY864" t="s">
        <v>11468</v>
      </c>
      <c r="AZ864" s="4" t="s">
        <v>11469</v>
      </c>
      <c r="BA864" s="4" t="s">
        <v>11470</v>
      </c>
      <c r="BB864" s="4" t="s">
        <v>11469</v>
      </c>
      <c r="BC864" s="4" t="s">
        <v>11470</v>
      </c>
      <c r="BD864" s="4" t="s">
        <v>11411</v>
      </c>
    </row>
    <row r="865" spans="51:56" x14ac:dyDescent="0.25">
      <c r="AY865" t="s">
        <v>11471</v>
      </c>
      <c r="AZ865" s="4" t="s">
        <v>11472</v>
      </c>
      <c r="BA865" s="4" t="s">
        <v>11473</v>
      </c>
      <c r="BB865" s="4" t="s">
        <v>11472</v>
      </c>
      <c r="BC865" s="4" t="s">
        <v>11473</v>
      </c>
      <c r="BD865" s="4" t="s">
        <v>11411</v>
      </c>
    </row>
    <row r="866" spans="51:56" x14ac:dyDescent="0.25">
      <c r="AY866" t="s">
        <v>11474</v>
      </c>
      <c r="AZ866" s="4" t="s">
        <v>11475</v>
      </c>
      <c r="BA866" s="4" t="s">
        <v>11476</v>
      </c>
      <c r="BB866" s="4" t="s">
        <v>11475</v>
      </c>
      <c r="BC866" s="4" t="s">
        <v>11476</v>
      </c>
      <c r="BD866" s="4" t="s">
        <v>11411</v>
      </c>
    </row>
    <row r="867" spans="51:56" x14ac:dyDescent="0.25">
      <c r="AY867" t="s">
        <v>11477</v>
      </c>
      <c r="AZ867" s="4" t="s">
        <v>11478</v>
      </c>
      <c r="BA867" s="4" t="s">
        <v>11479</v>
      </c>
      <c r="BB867" s="4" t="s">
        <v>11478</v>
      </c>
      <c r="BC867" s="4" t="s">
        <v>11479</v>
      </c>
      <c r="BD867" s="4" t="s">
        <v>11411</v>
      </c>
    </row>
    <row r="868" spans="51:56" x14ac:dyDescent="0.25">
      <c r="AY868" t="s">
        <v>11480</v>
      </c>
      <c r="AZ868" s="4" t="s">
        <v>11481</v>
      </c>
      <c r="BA868" s="4" t="s">
        <v>12738</v>
      </c>
      <c r="BB868" s="4" t="s">
        <v>11481</v>
      </c>
      <c r="BC868" s="4" t="s">
        <v>12738</v>
      </c>
      <c r="BD868" s="4" t="s">
        <v>11411</v>
      </c>
    </row>
    <row r="869" spans="51:56" x14ac:dyDescent="0.25">
      <c r="AY869" t="s">
        <v>11482</v>
      </c>
      <c r="AZ869" s="4" t="s">
        <v>11483</v>
      </c>
      <c r="BA869" s="4" t="s">
        <v>11484</v>
      </c>
      <c r="BB869" s="4" t="s">
        <v>11483</v>
      </c>
      <c r="BC869" s="4" t="s">
        <v>11484</v>
      </c>
      <c r="BD869" s="4" t="s">
        <v>11411</v>
      </c>
    </row>
    <row r="870" spans="51:56" x14ac:dyDescent="0.25">
      <c r="AY870" t="s">
        <v>11485</v>
      </c>
      <c r="AZ870" s="4" t="s">
        <v>11486</v>
      </c>
      <c r="BA870" s="4" t="s">
        <v>11487</v>
      </c>
      <c r="BB870" s="4" t="s">
        <v>11486</v>
      </c>
      <c r="BC870" s="4" t="s">
        <v>11487</v>
      </c>
      <c r="BD870" s="4" t="s">
        <v>11411</v>
      </c>
    </row>
    <row r="871" spans="51:56" x14ac:dyDescent="0.25">
      <c r="AY871" t="s">
        <v>11488</v>
      </c>
      <c r="AZ871" s="4" t="s">
        <v>11489</v>
      </c>
      <c r="BA871" s="4" t="s">
        <v>11490</v>
      </c>
      <c r="BB871" s="4" t="s">
        <v>11489</v>
      </c>
      <c r="BC871" s="4" t="s">
        <v>11490</v>
      </c>
      <c r="BD871" s="4" t="s">
        <v>11411</v>
      </c>
    </row>
    <row r="872" spans="51:56" x14ac:dyDescent="0.25">
      <c r="AY872" t="s">
        <v>11491</v>
      </c>
      <c r="AZ872" s="4" t="s">
        <v>11492</v>
      </c>
      <c r="BA872" s="4" t="s">
        <v>11493</v>
      </c>
      <c r="BB872" s="4" t="s">
        <v>11492</v>
      </c>
      <c r="BC872" s="4" t="s">
        <v>11493</v>
      </c>
      <c r="BD872" s="4" t="s">
        <v>11411</v>
      </c>
    </row>
    <row r="873" spans="51:56" x14ac:dyDescent="0.25">
      <c r="AY873" t="s">
        <v>11494</v>
      </c>
      <c r="AZ873" s="4" t="s">
        <v>11495</v>
      </c>
      <c r="BA873" s="4" t="s">
        <v>11496</v>
      </c>
      <c r="BB873" s="4" t="s">
        <v>11495</v>
      </c>
      <c r="BC873" s="4" t="s">
        <v>11496</v>
      </c>
      <c r="BD873" s="4" t="s">
        <v>11411</v>
      </c>
    </row>
    <row r="874" spans="51:56" x14ac:dyDescent="0.25">
      <c r="AY874" t="s">
        <v>11497</v>
      </c>
      <c r="AZ874" s="4" t="s">
        <v>11498</v>
      </c>
      <c r="BA874" s="4" t="s">
        <v>11499</v>
      </c>
      <c r="BB874" s="4" t="s">
        <v>11498</v>
      </c>
      <c r="BC874" s="4" t="s">
        <v>11499</v>
      </c>
      <c r="BD874" s="4" t="s">
        <v>11411</v>
      </c>
    </row>
    <row r="875" spans="51:56" x14ac:dyDescent="0.25">
      <c r="AY875" t="s">
        <v>11500</v>
      </c>
      <c r="AZ875" s="4" t="s">
        <v>11501</v>
      </c>
      <c r="BA875" s="4" t="s">
        <v>11502</v>
      </c>
      <c r="BB875" s="4" t="s">
        <v>11501</v>
      </c>
      <c r="BC875" s="4" t="s">
        <v>11502</v>
      </c>
      <c r="BD875" s="4" t="s">
        <v>11411</v>
      </c>
    </row>
    <row r="876" spans="51:56" x14ac:dyDescent="0.25">
      <c r="AY876" t="s">
        <v>11503</v>
      </c>
      <c r="AZ876" s="4" t="s">
        <v>11504</v>
      </c>
      <c r="BA876" s="4" t="s">
        <v>11505</v>
      </c>
      <c r="BB876" s="4" t="s">
        <v>11504</v>
      </c>
      <c r="BC876" s="4" t="s">
        <v>11505</v>
      </c>
      <c r="BD876" s="4" t="s">
        <v>11411</v>
      </c>
    </row>
    <row r="877" spans="51:56" x14ac:dyDescent="0.25">
      <c r="AY877" t="s">
        <v>11506</v>
      </c>
      <c r="AZ877" s="4" t="s">
        <v>11507</v>
      </c>
      <c r="BA877" s="4" t="s">
        <v>11508</v>
      </c>
      <c r="BB877" s="4" t="s">
        <v>11507</v>
      </c>
      <c r="BC877" s="4" t="s">
        <v>11508</v>
      </c>
      <c r="BD877" s="4" t="s">
        <v>11411</v>
      </c>
    </row>
    <row r="878" spans="51:56" x14ac:dyDescent="0.25">
      <c r="AY878" t="s">
        <v>11509</v>
      </c>
      <c r="AZ878" s="4" t="s">
        <v>11510</v>
      </c>
      <c r="BA878" s="4" t="s">
        <v>11511</v>
      </c>
      <c r="BB878" s="4" t="s">
        <v>11510</v>
      </c>
      <c r="BC878" s="4" t="s">
        <v>11511</v>
      </c>
      <c r="BD878" s="4" t="s">
        <v>11411</v>
      </c>
    </row>
    <row r="879" spans="51:56" x14ac:dyDescent="0.25">
      <c r="AY879" t="s">
        <v>11512</v>
      </c>
      <c r="AZ879" s="4" t="s">
        <v>11513</v>
      </c>
      <c r="BA879" s="4" t="s">
        <v>11514</v>
      </c>
      <c r="BB879" s="4" t="s">
        <v>11513</v>
      </c>
      <c r="BC879" s="4" t="s">
        <v>11514</v>
      </c>
      <c r="BD879" s="4" t="s">
        <v>11411</v>
      </c>
    </row>
    <row r="880" spans="51:56" x14ac:dyDescent="0.25">
      <c r="AY880" t="s">
        <v>11515</v>
      </c>
      <c r="AZ880" s="4" t="s">
        <v>11516</v>
      </c>
      <c r="BA880" s="4" t="s">
        <v>11517</v>
      </c>
      <c r="BB880" s="4" t="s">
        <v>11516</v>
      </c>
      <c r="BC880" s="4" t="s">
        <v>11517</v>
      </c>
      <c r="BD880" s="4" t="s">
        <v>11411</v>
      </c>
    </row>
    <row r="881" spans="51:56" x14ac:dyDescent="0.25">
      <c r="AY881" t="s">
        <v>11518</v>
      </c>
      <c r="AZ881" s="4" t="s">
        <v>11519</v>
      </c>
      <c r="BA881" s="4" t="s">
        <v>11520</v>
      </c>
      <c r="BB881" s="4" t="s">
        <v>11519</v>
      </c>
      <c r="BC881" s="4" t="s">
        <v>11520</v>
      </c>
      <c r="BD881" s="4" t="s">
        <v>11411</v>
      </c>
    </row>
    <row r="882" spans="51:56" x14ac:dyDescent="0.25">
      <c r="AY882" t="s">
        <v>11521</v>
      </c>
      <c r="AZ882" s="4" t="s">
        <v>11522</v>
      </c>
      <c r="BA882" s="4" t="s">
        <v>11523</v>
      </c>
      <c r="BB882" s="4" t="s">
        <v>11522</v>
      </c>
      <c r="BC882" s="4" t="s">
        <v>11523</v>
      </c>
      <c r="BD882" s="4" t="s">
        <v>11411</v>
      </c>
    </row>
    <row r="883" spans="51:56" x14ac:dyDescent="0.25">
      <c r="AY883" t="s">
        <v>11524</v>
      </c>
      <c r="AZ883" s="4" t="s">
        <v>11525</v>
      </c>
      <c r="BA883" s="4" t="s">
        <v>11526</v>
      </c>
      <c r="BB883" s="4" t="s">
        <v>11525</v>
      </c>
      <c r="BC883" s="4" t="s">
        <v>12869</v>
      </c>
      <c r="BD883" s="4" t="s">
        <v>11527</v>
      </c>
    </row>
    <row r="884" spans="51:56" x14ac:dyDescent="0.25">
      <c r="AY884" t="s">
        <v>11528</v>
      </c>
      <c r="AZ884" s="4" t="s">
        <v>11529</v>
      </c>
      <c r="BA884" s="4" t="s">
        <v>11530</v>
      </c>
      <c r="BB884" s="4" t="s">
        <v>11529</v>
      </c>
      <c r="BC884" s="4" t="s">
        <v>11531</v>
      </c>
      <c r="BD884" s="4" t="s">
        <v>11527</v>
      </c>
    </row>
    <row r="885" spans="51:56" x14ac:dyDescent="0.25">
      <c r="AY885" t="s">
        <v>11532</v>
      </c>
      <c r="AZ885" s="4" t="s">
        <v>11533</v>
      </c>
      <c r="BA885" s="4" t="s">
        <v>11534</v>
      </c>
      <c r="BB885" s="4" t="s">
        <v>11533</v>
      </c>
      <c r="BC885" s="4" t="s">
        <v>12880</v>
      </c>
      <c r="BD885" s="4" t="s">
        <v>11527</v>
      </c>
    </row>
    <row r="886" spans="51:56" x14ac:dyDescent="0.25">
      <c r="AY886" t="s">
        <v>11535</v>
      </c>
      <c r="AZ886" s="4" t="s">
        <v>11536</v>
      </c>
      <c r="BA886" s="4" t="s">
        <v>11537</v>
      </c>
      <c r="BB886" s="4" t="s">
        <v>11536</v>
      </c>
      <c r="BC886" s="4" t="s">
        <v>11538</v>
      </c>
      <c r="BD886" s="4" t="s">
        <v>11527</v>
      </c>
    </row>
    <row r="887" spans="51:56" x14ac:dyDescent="0.25">
      <c r="AY887" t="s">
        <v>11539</v>
      </c>
      <c r="AZ887" s="4" t="s">
        <v>11540</v>
      </c>
      <c r="BA887" s="4" t="s">
        <v>11541</v>
      </c>
      <c r="BB887" s="4" t="s">
        <v>11540</v>
      </c>
      <c r="BC887" s="4" t="s">
        <v>12896</v>
      </c>
      <c r="BD887" s="4" t="s">
        <v>11527</v>
      </c>
    </row>
    <row r="888" spans="51:56" x14ac:dyDescent="0.25">
      <c r="AY888" t="s">
        <v>11542</v>
      </c>
      <c r="AZ888" s="4" t="s">
        <v>11543</v>
      </c>
      <c r="BA888" s="4" t="s">
        <v>11544</v>
      </c>
      <c r="BB888" s="4" t="s">
        <v>11543</v>
      </c>
      <c r="BC888" s="4" t="s">
        <v>11545</v>
      </c>
      <c r="BD888" s="4" t="s">
        <v>11527</v>
      </c>
    </row>
    <row r="889" spans="51:56" x14ac:dyDescent="0.25">
      <c r="AY889" t="s">
        <v>11546</v>
      </c>
      <c r="AZ889" s="4" t="s">
        <v>11547</v>
      </c>
      <c r="BA889" s="4" t="s">
        <v>11548</v>
      </c>
      <c r="BB889" s="4" t="s">
        <v>11547</v>
      </c>
      <c r="BC889" s="4" t="s">
        <v>11549</v>
      </c>
      <c r="BD889" s="4" t="s">
        <v>11527</v>
      </c>
    </row>
    <row r="890" spans="51:56" x14ac:dyDescent="0.25">
      <c r="AY890" t="s">
        <v>11550</v>
      </c>
      <c r="AZ890" s="4" t="s">
        <v>11551</v>
      </c>
      <c r="BA890" s="4" t="s">
        <v>11552</v>
      </c>
      <c r="BB890" s="4" t="s">
        <v>11551</v>
      </c>
      <c r="BC890" s="4" t="s">
        <v>12915</v>
      </c>
      <c r="BD890" s="4" t="s">
        <v>11527</v>
      </c>
    </row>
    <row r="891" spans="51:56" x14ac:dyDescent="0.25">
      <c r="AY891" t="s">
        <v>11553</v>
      </c>
      <c r="AZ891" s="4" t="s">
        <v>11554</v>
      </c>
      <c r="BA891" s="4" t="s">
        <v>11555</v>
      </c>
      <c r="BB891" s="4" t="s">
        <v>11554</v>
      </c>
      <c r="BC891" s="4" t="s">
        <v>11556</v>
      </c>
      <c r="BD891" s="4" t="s">
        <v>11527</v>
      </c>
    </row>
    <row r="892" spans="51:56" x14ac:dyDescent="0.25">
      <c r="AY892" t="s">
        <v>11557</v>
      </c>
      <c r="AZ892" s="4" t="s">
        <v>11558</v>
      </c>
      <c r="BA892" s="4" t="s">
        <v>11559</v>
      </c>
      <c r="BB892" s="4" t="s">
        <v>11558</v>
      </c>
      <c r="BC892" s="4" t="s">
        <v>11560</v>
      </c>
      <c r="BD892" s="4" t="s">
        <v>11527</v>
      </c>
    </row>
    <row r="893" spans="51:56" x14ac:dyDescent="0.25">
      <c r="AY893" t="s">
        <v>11561</v>
      </c>
      <c r="AZ893" s="4" t="s">
        <v>11562</v>
      </c>
      <c r="BA893" s="4" t="s">
        <v>11563</v>
      </c>
      <c r="BB893" s="4" t="s">
        <v>11562</v>
      </c>
      <c r="BC893" s="4" t="s">
        <v>11563</v>
      </c>
      <c r="BD893" s="4" t="s">
        <v>11564</v>
      </c>
    </row>
    <row r="894" spans="51:56" x14ac:dyDescent="0.25">
      <c r="AY894" t="s">
        <v>11565</v>
      </c>
      <c r="AZ894" s="4" t="s">
        <v>11566</v>
      </c>
      <c r="BA894" s="4" t="s">
        <v>11567</v>
      </c>
      <c r="BB894" s="4" t="s">
        <v>11566</v>
      </c>
      <c r="BC894" s="4" t="s">
        <v>11567</v>
      </c>
      <c r="BD894" s="4" t="s">
        <v>11564</v>
      </c>
    </row>
    <row r="895" spans="51:56" x14ac:dyDescent="0.25">
      <c r="AY895" t="s">
        <v>11568</v>
      </c>
      <c r="AZ895" s="4" t="s">
        <v>11569</v>
      </c>
      <c r="BA895" s="4" t="s">
        <v>11570</v>
      </c>
      <c r="BB895" s="4" t="s">
        <v>11569</v>
      </c>
      <c r="BC895" s="4" t="s">
        <v>11570</v>
      </c>
      <c r="BD895" s="4" t="s">
        <v>11564</v>
      </c>
    </row>
    <row r="896" spans="51:56" x14ac:dyDescent="0.25">
      <c r="AY896" t="s">
        <v>11571</v>
      </c>
      <c r="AZ896" s="4" t="s">
        <v>11572</v>
      </c>
      <c r="BA896" s="4" t="s">
        <v>11573</v>
      </c>
      <c r="BB896" s="4" t="s">
        <v>11572</v>
      </c>
      <c r="BC896" s="4" t="s">
        <v>11573</v>
      </c>
      <c r="BD896" s="4" t="s">
        <v>11564</v>
      </c>
    </row>
    <row r="897" spans="51:56" x14ac:dyDescent="0.25">
      <c r="AY897" t="s">
        <v>11574</v>
      </c>
      <c r="AZ897" s="4" t="s">
        <v>11575</v>
      </c>
      <c r="BA897" s="4" t="s">
        <v>11576</v>
      </c>
      <c r="BB897" s="4" t="s">
        <v>11575</v>
      </c>
      <c r="BC897" s="4" t="s">
        <v>11576</v>
      </c>
      <c r="BD897" s="4" t="s">
        <v>11564</v>
      </c>
    </row>
    <row r="898" spans="51:56" x14ac:dyDescent="0.25">
      <c r="AY898" t="s">
        <v>11577</v>
      </c>
      <c r="AZ898" s="4" t="s">
        <v>11578</v>
      </c>
      <c r="BA898" s="4" t="s">
        <v>11579</v>
      </c>
      <c r="BB898" s="4" t="s">
        <v>11578</v>
      </c>
      <c r="BC898" s="4" t="s">
        <v>11579</v>
      </c>
      <c r="BD898" s="4" t="s">
        <v>11564</v>
      </c>
    </row>
    <row r="899" spans="51:56" x14ac:dyDescent="0.25">
      <c r="AY899" t="s">
        <v>11580</v>
      </c>
      <c r="AZ899" s="4" t="s">
        <v>11581</v>
      </c>
      <c r="BA899" s="4" t="s">
        <v>11582</v>
      </c>
      <c r="BB899" s="4" t="s">
        <v>11581</v>
      </c>
      <c r="BC899" s="4" t="s">
        <v>11582</v>
      </c>
      <c r="BD899" s="4" t="s">
        <v>11564</v>
      </c>
    </row>
    <row r="900" spans="51:56" x14ac:dyDescent="0.25">
      <c r="AY900" t="s">
        <v>11583</v>
      </c>
      <c r="AZ900" s="4" t="s">
        <v>11584</v>
      </c>
      <c r="BA900" s="4" t="s">
        <v>11585</v>
      </c>
      <c r="BB900" s="4" t="s">
        <v>11584</v>
      </c>
      <c r="BC900" s="4" t="s">
        <v>11585</v>
      </c>
      <c r="BD900" s="4" t="s">
        <v>11564</v>
      </c>
    </row>
    <row r="901" spans="51:56" x14ac:dyDescent="0.25">
      <c r="AY901" t="s">
        <v>11586</v>
      </c>
      <c r="AZ901" s="4" t="s">
        <v>11587</v>
      </c>
      <c r="BA901" s="4" t="s">
        <v>11588</v>
      </c>
      <c r="BB901" s="4" t="s">
        <v>11587</v>
      </c>
      <c r="BC901" s="4" t="s">
        <v>11588</v>
      </c>
      <c r="BD901" s="4" t="s">
        <v>11564</v>
      </c>
    </row>
    <row r="902" spans="51:56" x14ac:dyDescent="0.25">
      <c r="AY902" t="s">
        <v>11589</v>
      </c>
      <c r="AZ902" s="4" t="s">
        <v>11590</v>
      </c>
      <c r="BA902" s="4" t="s">
        <v>11591</v>
      </c>
      <c r="BB902" s="4" t="s">
        <v>11590</v>
      </c>
      <c r="BC902" s="4" t="s">
        <v>11591</v>
      </c>
      <c r="BD902" s="4" t="s">
        <v>11564</v>
      </c>
    </row>
    <row r="903" spans="51:56" x14ac:dyDescent="0.25">
      <c r="AY903" t="s">
        <v>11592</v>
      </c>
      <c r="AZ903" s="4" t="s">
        <v>11593</v>
      </c>
      <c r="BA903" s="4" t="s">
        <v>11594</v>
      </c>
      <c r="BB903" s="4" t="s">
        <v>11593</v>
      </c>
      <c r="BC903" s="4" t="s">
        <v>11594</v>
      </c>
      <c r="BD903" s="4" t="s">
        <v>11564</v>
      </c>
    </row>
    <row r="904" spans="51:56" x14ac:dyDescent="0.25">
      <c r="AY904" t="s">
        <v>11595</v>
      </c>
      <c r="AZ904" s="4" t="s">
        <v>11596</v>
      </c>
      <c r="BA904" s="4" t="s">
        <v>11597</v>
      </c>
      <c r="BB904" s="4" t="s">
        <v>11596</v>
      </c>
      <c r="BC904" s="4" t="s">
        <v>11597</v>
      </c>
      <c r="BD904" s="4" t="s">
        <v>11564</v>
      </c>
    </row>
    <row r="905" spans="51:56" x14ac:dyDescent="0.25">
      <c r="AY905" t="s">
        <v>11598</v>
      </c>
      <c r="AZ905" s="4" t="s">
        <v>11599</v>
      </c>
      <c r="BA905" s="4" t="s">
        <v>11600</v>
      </c>
      <c r="BB905" s="4" t="s">
        <v>11599</v>
      </c>
      <c r="BC905" s="4" t="s">
        <v>11600</v>
      </c>
      <c r="BD905" s="4" t="s">
        <v>11564</v>
      </c>
    </row>
    <row r="906" spans="51:56" x14ac:dyDescent="0.25">
      <c r="AY906" t="s">
        <v>11601</v>
      </c>
      <c r="AZ906" s="4" t="s">
        <v>11602</v>
      </c>
      <c r="BA906" s="4" t="s">
        <v>11603</v>
      </c>
      <c r="BB906" s="4" t="s">
        <v>11602</v>
      </c>
      <c r="BC906" s="4" t="s">
        <v>11603</v>
      </c>
      <c r="BD906" s="4" t="s">
        <v>11564</v>
      </c>
    </row>
    <row r="907" spans="51:56" x14ac:dyDescent="0.25">
      <c r="AY907" t="s">
        <v>11604</v>
      </c>
      <c r="AZ907" s="4" t="s">
        <v>11605</v>
      </c>
      <c r="BA907" s="4" t="s">
        <v>11606</v>
      </c>
      <c r="BB907" s="4" t="s">
        <v>11605</v>
      </c>
      <c r="BC907" s="4" t="s">
        <v>11606</v>
      </c>
      <c r="BD907" s="4" t="s">
        <v>11564</v>
      </c>
    </row>
    <row r="908" spans="51:56" x14ac:dyDescent="0.25">
      <c r="AY908" t="s">
        <v>11607</v>
      </c>
      <c r="AZ908" s="4" t="s">
        <v>11608</v>
      </c>
      <c r="BA908" s="4" t="s">
        <v>11609</v>
      </c>
      <c r="BB908" s="4" t="s">
        <v>11608</v>
      </c>
      <c r="BC908" s="4" t="s">
        <v>11609</v>
      </c>
      <c r="BD908" s="4" t="s">
        <v>11564</v>
      </c>
    </row>
    <row r="909" spans="51:56" x14ac:dyDescent="0.25">
      <c r="AY909" t="s">
        <v>11610</v>
      </c>
      <c r="AZ909" s="4" t="s">
        <v>11611</v>
      </c>
      <c r="BA909" s="4" t="s">
        <v>11612</v>
      </c>
      <c r="BB909" s="4" t="s">
        <v>11611</v>
      </c>
      <c r="BC909" s="4" t="s">
        <v>11612</v>
      </c>
      <c r="BD909" s="4" t="s">
        <v>11564</v>
      </c>
    </row>
    <row r="910" spans="51:56" x14ac:dyDescent="0.25">
      <c r="AY910" t="s">
        <v>11613</v>
      </c>
      <c r="AZ910" s="4" t="s">
        <v>11614</v>
      </c>
      <c r="BA910" s="4" t="s">
        <v>11615</v>
      </c>
      <c r="BB910" s="4" t="s">
        <v>11614</v>
      </c>
      <c r="BC910" s="4" t="s">
        <v>11615</v>
      </c>
      <c r="BD910" s="4" t="s">
        <v>11564</v>
      </c>
    </row>
    <row r="911" spans="51:56" x14ac:dyDescent="0.25">
      <c r="AY911" t="s">
        <v>11616</v>
      </c>
      <c r="AZ911" s="4" t="s">
        <v>11617</v>
      </c>
      <c r="BA911" s="4" t="s">
        <v>11618</v>
      </c>
      <c r="BB911" s="4" t="s">
        <v>11617</v>
      </c>
      <c r="BC911" s="4" t="s">
        <v>11618</v>
      </c>
      <c r="BD911" s="4" t="s">
        <v>11564</v>
      </c>
    </row>
    <row r="912" spans="51:56" x14ac:dyDescent="0.25">
      <c r="AY912" t="s">
        <v>11619</v>
      </c>
      <c r="AZ912" s="4" t="s">
        <v>11620</v>
      </c>
      <c r="BA912" s="4" t="s">
        <v>11621</v>
      </c>
      <c r="BB912" s="4" t="s">
        <v>11620</v>
      </c>
      <c r="BC912" s="4" t="s">
        <v>11621</v>
      </c>
      <c r="BD912" s="4" t="s">
        <v>11564</v>
      </c>
    </row>
    <row r="913" spans="51:56" x14ac:dyDescent="0.25">
      <c r="AY913" t="s">
        <v>11622</v>
      </c>
      <c r="AZ913" s="4" t="s">
        <v>11623</v>
      </c>
      <c r="BA913" s="4" t="s">
        <v>11624</v>
      </c>
      <c r="BB913" s="4" t="s">
        <v>11623</v>
      </c>
      <c r="BC913" s="4" t="s">
        <v>11624</v>
      </c>
      <c r="BD913" s="4" t="s">
        <v>11564</v>
      </c>
    </row>
    <row r="914" spans="51:56" x14ac:dyDescent="0.25">
      <c r="AY914" t="s">
        <v>11625</v>
      </c>
      <c r="AZ914" s="4" t="s">
        <v>11626</v>
      </c>
      <c r="BA914" s="4" t="s">
        <v>11627</v>
      </c>
      <c r="BB914" s="4" t="s">
        <v>11626</v>
      </c>
      <c r="BC914" s="4" t="s">
        <v>11627</v>
      </c>
      <c r="BD914" s="4" t="s">
        <v>11564</v>
      </c>
    </row>
    <row r="915" spans="51:56" x14ac:dyDescent="0.25">
      <c r="AY915" t="s">
        <v>11628</v>
      </c>
      <c r="AZ915" s="4" t="s">
        <v>11629</v>
      </c>
      <c r="BA915" s="4" t="s">
        <v>11630</v>
      </c>
      <c r="BB915" s="4" t="s">
        <v>11629</v>
      </c>
      <c r="BC915" s="4" t="s">
        <v>11630</v>
      </c>
      <c r="BD915" s="4" t="s">
        <v>11564</v>
      </c>
    </row>
    <row r="916" spans="51:56" x14ac:dyDescent="0.25">
      <c r="AY916" t="s">
        <v>11631</v>
      </c>
      <c r="AZ916" s="4" t="s">
        <v>11632</v>
      </c>
      <c r="BA916" s="4" t="s">
        <v>11633</v>
      </c>
      <c r="BB916" s="4" t="s">
        <v>11632</v>
      </c>
      <c r="BC916" s="4" t="s">
        <v>11633</v>
      </c>
      <c r="BD916" s="4" t="s">
        <v>11564</v>
      </c>
    </row>
    <row r="917" spans="51:56" x14ac:dyDescent="0.25">
      <c r="AY917" t="s">
        <v>11634</v>
      </c>
      <c r="AZ917" s="4" t="s">
        <v>11635</v>
      </c>
      <c r="BA917" s="4" t="s">
        <v>11636</v>
      </c>
      <c r="BB917" s="4" t="s">
        <v>11635</v>
      </c>
      <c r="BC917" s="4" t="s">
        <v>11636</v>
      </c>
      <c r="BD917" s="4" t="s">
        <v>11564</v>
      </c>
    </row>
    <row r="918" spans="51:56" x14ac:dyDescent="0.25">
      <c r="AY918" t="s">
        <v>11637</v>
      </c>
      <c r="AZ918" s="4" t="s">
        <v>11638</v>
      </c>
      <c r="BA918" s="4" t="s">
        <v>11639</v>
      </c>
      <c r="BB918" s="4" t="s">
        <v>11638</v>
      </c>
      <c r="BC918" s="4" t="s">
        <v>11639</v>
      </c>
      <c r="BD918" s="4" t="s">
        <v>11564</v>
      </c>
    </row>
    <row r="919" spans="51:56" x14ac:dyDescent="0.25">
      <c r="AY919" t="s">
        <v>11640</v>
      </c>
      <c r="AZ919" s="4" t="s">
        <v>11641</v>
      </c>
      <c r="BA919" s="4" t="s">
        <v>11642</v>
      </c>
      <c r="BB919" s="4" t="s">
        <v>11641</v>
      </c>
      <c r="BC919" s="4" t="s">
        <v>11642</v>
      </c>
      <c r="BD919" s="4" t="s">
        <v>11564</v>
      </c>
    </row>
    <row r="920" spans="51:56" x14ac:dyDescent="0.25">
      <c r="AY920" t="s">
        <v>11643</v>
      </c>
      <c r="AZ920" s="4" t="s">
        <v>11644</v>
      </c>
      <c r="BA920" s="4" t="s">
        <v>11645</v>
      </c>
      <c r="BB920" s="4" t="s">
        <v>11644</v>
      </c>
      <c r="BC920" s="4" t="s">
        <v>11645</v>
      </c>
      <c r="BD920" s="4" t="s">
        <v>11564</v>
      </c>
    </row>
    <row r="921" spans="51:56" x14ac:dyDescent="0.25">
      <c r="AY921" t="s">
        <v>11646</v>
      </c>
      <c r="AZ921" s="4" t="s">
        <v>11647</v>
      </c>
      <c r="BA921" s="4" t="s">
        <v>11648</v>
      </c>
      <c r="BB921" s="4" t="s">
        <v>11647</v>
      </c>
      <c r="BC921" s="4" t="s">
        <v>11648</v>
      </c>
      <c r="BD921" s="4" t="s">
        <v>11564</v>
      </c>
    </row>
    <row r="922" spans="51:56" x14ac:dyDescent="0.25">
      <c r="AY922" t="s">
        <v>11649</v>
      </c>
      <c r="AZ922" s="4" t="s">
        <v>11650</v>
      </c>
      <c r="BA922" s="4" t="s">
        <v>11651</v>
      </c>
      <c r="BB922" s="4" t="s">
        <v>11650</v>
      </c>
      <c r="BC922" s="4" t="s">
        <v>11651</v>
      </c>
      <c r="BD922" s="4" t="s">
        <v>11564</v>
      </c>
    </row>
    <row r="923" spans="51:56" x14ac:dyDescent="0.25">
      <c r="AY923" t="s">
        <v>11652</v>
      </c>
      <c r="AZ923" s="4" t="s">
        <v>11653</v>
      </c>
      <c r="BA923" s="4" t="s">
        <v>11654</v>
      </c>
      <c r="BB923" s="4" t="s">
        <v>11653</v>
      </c>
      <c r="BC923" s="4" t="s">
        <v>11654</v>
      </c>
      <c r="BD923" s="4" t="s">
        <v>11564</v>
      </c>
    </row>
    <row r="924" spans="51:56" x14ac:dyDescent="0.25">
      <c r="AY924" t="s">
        <v>11655</v>
      </c>
      <c r="AZ924" s="4" t="s">
        <v>11656</v>
      </c>
      <c r="BA924" s="4" t="s">
        <v>11657</v>
      </c>
      <c r="BB924" s="4" t="s">
        <v>11656</v>
      </c>
      <c r="BC924" s="4" t="s">
        <v>11657</v>
      </c>
      <c r="BD924" s="4" t="s">
        <v>11564</v>
      </c>
    </row>
    <row r="925" spans="51:56" x14ac:dyDescent="0.25">
      <c r="AY925" t="s">
        <v>11658</v>
      </c>
      <c r="AZ925" s="4" t="s">
        <v>11659</v>
      </c>
      <c r="BA925" s="4" t="s">
        <v>11660</v>
      </c>
      <c r="BB925" s="4" t="s">
        <v>11659</v>
      </c>
      <c r="BC925" s="4" t="s">
        <v>11660</v>
      </c>
      <c r="BD925" s="4" t="s">
        <v>11564</v>
      </c>
    </row>
    <row r="926" spans="51:56" x14ac:dyDescent="0.25">
      <c r="AY926" t="s">
        <v>11661</v>
      </c>
      <c r="AZ926" s="4" t="s">
        <v>11662</v>
      </c>
      <c r="BA926" s="4" t="s">
        <v>11663</v>
      </c>
      <c r="BB926" s="4" t="s">
        <v>11662</v>
      </c>
      <c r="BC926" s="4" t="s">
        <v>11663</v>
      </c>
      <c r="BD926" s="4" t="s">
        <v>11564</v>
      </c>
    </row>
    <row r="927" spans="51:56" x14ac:dyDescent="0.25">
      <c r="AY927" t="s">
        <v>11664</v>
      </c>
      <c r="AZ927" s="4" t="s">
        <v>11665</v>
      </c>
      <c r="BA927" s="4" t="s">
        <v>11666</v>
      </c>
      <c r="BB927" s="4" t="s">
        <v>11665</v>
      </c>
      <c r="BC927" s="4" t="s">
        <v>11666</v>
      </c>
      <c r="BD927" s="4" t="s">
        <v>11564</v>
      </c>
    </row>
    <row r="928" spans="51:56" x14ac:dyDescent="0.25">
      <c r="AY928" t="s">
        <v>11667</v>
      </c>
      <c r="AZ928" s="4" t="s">
        <v>11668</v>
      </c>
      <c r="BA928" s="4" t="s">
        <v>11669</v>
      </c>
      <c r="BB928" s="4" t="s">
        <v>11668</v>
      </c>
      <c r="BC928" s="4" t="s">
        <v>11669</v>
      </c>
      <c r="BD928" s="4" t="s">
        <v>11564</v>
      </c>
    </row>
    <row r="929" spans="51:56" x14ac:dyDescent="0.25">
      <c r="AY929" t="s">
        <v>11670</v>
      </c>
      <c r="AZ929" s="4" t="s">
        <v>11671</v>
      </c>
      <c r="BA929" s="4" t="s">
        <v>11672</v>
      </c>
      <c r="BB929" s="4" t="s">
        <v>11671</v>
      </c>
      <c r="BC929" s="4" t="s">
        <v>11672</v>
      </c>
      <c r="BD929" s="4" t="s">
        <v>11564</v>
      </c>
    </row>
    <row r="930" spans="51:56" x14ac:dyDescent="0.25">
      <c r="AY930" t="s">
        <v>11673</v>
      </c>
      <c r="AZ930" s="4" t="s">
        <v>11674</v>
      </c>
      <c r="BA930" s="4" t="s">
        <v>11675</v>
      </c>
      <c r="BB930" s="4" t="s">
        <v>11674</v>
      </c>
      <c r="BC930" s="4" t="s">
        <v>11675</v>
      </c>
      <c r="BD930" s="4" t="s">
        <v>11564</v>
      </c>
    </row>
    <row r="931" spans="51:56" x14ac:dyDescent="0.25">
      <c r="AY931" t="s">
        <v>11676</v>
      </c>
      <c r="AZ931" s="4" t="s">
        <v>11677</v>
      </c>
      <c r="BA931" s="4" t="s">
        <v>11678</v>
      </c>
      <c r="BB931" s="4" t="s">
        <v>11677</v>
      </c>
      <c r="BC931" s="4" t="s">
        <v>11678</v>
      </c>
      <c r="BD931" s="4" t="s">
        <v>11564</v>
      </c>
    </row>
    <row r="932" spans="51:56" x14ac:dyDescent="0.25">
      <c r="AY932" t="s">
        <v>11679</v>
      </c>
      <c r="AZ932" s="4" t="s">
        <v>11680</v>
      </c>
      <c r="BA932" s="4" t="s">
        <v>11681</v>
      </c>
      <c r="BB932" s="4" t="s">
        <v>11680</v>
      </c>
      <c r="BC932" s="4" t="s">
        <v>11681</v>
      </c>
      <c r="BD932" s="4" t="s">
        <v>11564</v>
      </c>
    </row>
    <row r="933" spans="51:56" x14ac:dyDescent="0.25">
      <c r="AY933" t="s">
        <v>11682</v>
      </c>
      <c r="AZ933" s="4" t="s">
        <v>11683</v>
      </c>
      <c r="BA933" s="4" t="s">
        <v>11684</v>
      </c>
      <c r="BB933" s="4" t="s">
        <v>11683</v>
      </c>
      <c r="BC933" s="4" t="s">
        <v>11684</v>
      </c>
      <c r="BD933" s="4" t="s">
        <v>11564</v>
      </c>
    </row>
    <row r="934" spans="51:56" x14ac:dyDescent="0.25">
      <c r="AY934" t="s">
        <v>11685</v>
      </c>
      <c r="AZ934" s="4" t="s">
        <v>11686</v>
      </c>
      <c r="BA934" s="4" t="s">
        <v>11687</v>
      </c>
      <c r="BB934" s="4" t="s">
        <v>11686</v>
      </c>
      <c r="BC934" s="4" t="s">
        <v>11687</v>
      </c>
      <c r="BD934" s="4" t="s">
        <v>11564</v>
      </c>
    </row>
    <row r="935" spans="51:56" x14ac:dyDescent="0.25">
      <c r="AY935" t="s">
        <v>11688</v>
      </c>
      <c r="AZ935" s="4" t="s">
        <v>11689</v>
      </c>
      <c r="BA935" s="4" t="s">
        <v>11690</v>
      </c>
      <c r="BB935" s="4" t="s">
        <v>11689</v>
      </c>
      <c r="BC935" s="4" t="s">
        <v>11690</v>
      </c>
      <c r="BD935" s="4" t="s">
        <v>11564</v>
      </c>
    </row>
    <row r="936" spans="51:56" x14ac:dyDescent="0.25">
      <c r="AY936" t="s">
        <v>11691</v>
      </c>
      <c r="AZ936" s="4" t="s">
        <v>11692</v>
      </c>
      <c r="BA936" s="4" t="s">
        <v>11693</v>
      </c>
      <c r="BB936" s="4" t="s">
        <v>11692</v>
      </c>
      <c r="BC936" s="4" t="s">
        <v>11693</v>
      </c>
      <c r="BD936" s="4" t="s">
        <v>11564</v>
      </c>
    </row>
    <row r="937" spans="51:56" x14ac:dyDescent="0.25">
      <c r="AY937" t="s">
        <v>11694</v>
      </c>
      <c r="AZ937" s="4" t="s">
        <v>11695</v>
      </c>
      <c r="BA937" s="4" t="s">
        <v>11696</v>
      </c>
      <c r="BB937" s="4" t="s">
        <v>11695</v>
      </c>
      <c r="BC937" s="4" t="s">
        <v>11696</v>
      </c>
      <c r="BD937" s="4" t="s">
        <v>11564</v>
      </c>
    </row>
    <row r="938" spans="51:56" x14ac:dyDescent="0.25">
      <c r="AY938" t="s">
        <v>11697</v>
      </c>
      <c r="AZ938" s="4" t="s">
        <v>11698</v>
      </c>
      <c r="BA938" s="4" t="s">
        <v>11699</v>
      </c>
      <c r="BB938" s="4" t="s">
        <v>11698</v>
      </c>
      <c r="BC938" s="4" t="s">
        <v>11699</v>
      </c>
      <c r="BD938" s="4" t="s">
        <v>11564</v>
      </c>
    </row>
    <row r="939" spans="51:56" x14ac:dyDescent="0.25">
      <c r="AY939" t="s">
        <v>11700</v>
      </c>
      <c r="AZ939" s="4" t="s">
        <v>11701</v>
      </c>
      <c r="BA939" s="4" t="s">
        <v>11702</v>
      </c>
      <c r="BB939" s="4" t="s">
        <v>11701</v>
      </c>
      <c r="BC939" s="4" t="s">
        <v>11702</v>
      </c>
      <c r="BD939" s="4" t="s">
        <v>11564</v>
      </c>
    </row>
    <row r="940" spans="51:56" x14ac:dyDescent="0.25">
      <c r="AY940" t="s">
        <v>11703</v>
      </c>
      <c r="AZ940" s="4" t="s">
        <v>11704</v>
      </c>
      <c r="BA940" s="4" t="s">
        <v>11705</v>
      </c>
      <c r="BB940" s="4" t="s">
        <v>11704</v>
      </c>
      <c r="BC940" s="4" t="s">
        <v>11705</v>
      </c>
      <c r="BD940" s="4" t="s">
        <v>11564</v>
      </c>
    </row>
    <row r="941" spans="51:56" x14ac:dyDescent="0.25">
      <c r="AY941" t="s">
        <v>11706</v>
      </c>
      <c r="AZ941" s="4" t="s">
        <v>11707</v>
      </c>
      <c r="BA941" s="4" t="s">
        <v>11708</v>
      </c>
      <c r="BB941" s="4" t="s">
        <v>11707</v>
      </c>
      <c r="BC941" s="4" t="s">
        <v>11708</v>
      </c>
      <c r="BD941" s="4" t="s">
        <v>11564</v>
      </c>
    </row>
    <row r="942" spans="51:56" x14ac:dyDescent="0.25">
      <c r="AY942" t="s">
        <v>11709</v>
      </c>
      <c r="AZ942" s="4" t="s">
        <v>11710</v>
      </c>
      <c r="BA942" s="4" t="s">
        <v>11711</v>
      </c>
      <c r="BB942" s="4" t="s">
        <v>11710</v>
      </c>
      <c r="BC942" s="4" t="s">
        <v>11711</v>
      </c>
      <c r="BD942" s="4" t="s">
        <v>11564</v>
      </c>
    </row>
    <row r="943" spans="51:56" x14ac:dyDescent="0.25">
      <c r="AY943" t="s">
        <v>11712</v>
      </c>
      <c r="AZ943" s="4" t="s">
        <v>11713</v>
      </c>
      <c r="BA943" s="4" t="s">
        <v>11714</v>
      </c>
      <c r="BB943" s="4" t="s">
        <v>11713</v>
      </c>
      <c r="BC943" s="4" t="s">
        <v>11714</v>
      </c>
      <c r="BD943" s="4" t="s">
        <v>11564</v>
      </c>
    </row>
    <row r="944" spans="51:56" x14ac:dyDescent="0.25">
      <c r="AY944" t="s">
        <v>11715</v>
      </c>
      <c r="AZ944" s="4" t="s">
        <v>11716</v>
      </c>
      <c r="BA944" s="4" t="s">
        <v>11717</v>
      </c>
      <c r="BB944" s="4" t="s">
        <v>11716</v>
      </c>
      <c r="BC944" s="4" t="s">
        <v>11717</v>
      </c>
      <c r="BD944" s="4" t="s">
        <v>11564</v>
      </c>
    </row>
    <row r="945" spans="51:56" x14ac:dyDescent="0.25">
      <c r="AY945" t="s">
        <v>11718</v>
      </c>
      <c r="AZ945" s="4" t="s">
        <v>11719</v>
      </c>
      <c r="BA945" s="4" t="s">
        <v>11720</v>
      </c>
      <c r="BB945" s="4" t="s">
        <v>11719</v>
      </c>
      <c r="BC945" s="4" t="s">
        <v>11720</v>
      </c>
      <c r="BD945" s="4" t="s">
        <v>11564</v>
      </c>
    </row>
    <row r="946" spans="51:56" x14ac:dyDescent="0.25">
      <c r="AY946" t="s">
        <v>11721</v>
      </c>
      <c r="AZ946" s="4" t="s">
        <v>11722</v>
      </c>
      <c r="BA946" s="4" t="s">
        <v>11723</v>
      </c>
      <c r="BB946" s="4" t="s">
        <v>11722</v>
      </c>
      <c r="BC946" s="4" t="s">
        <v>11723</v>
      </c>
      <c r="BD946" s="4" t="s">
        <v>11564</v>
      </c>
    </row>
    <row r="947" spans="51:56" x14ac:dyDescent="0.25">
      <c r="AY947" t="s">
        <v>11724</v>
      </c>
      <c r="AZ947" s="4" t="s">
        <v>11725</v>
      </c>
      <c r="BA947" s="4" t="s">
        <v>11726</v>
      </c>
      <c r="BB947" s="4" t="s">
        <v>11725</v>
      </c>
      <c r="BC947" s="4" t="s">
        <v>11726</v>
      </c>
      <c r="BD947" s="4" t="s">
        <v>11564</v>
      </c>
    </row>
    <row r="948" spans="51:56" x14ac:dyDescent="0.25">
      <c r="AY948" t="s">
        <v>11727</v>
      </c>
      <c r="AZ948" s="4" t="s">
        <v>11728</v>
      </c>
      <c r="BA948" s="4" t="s">
        <v>11729</v>
      </c>
      <c r="BB948" s="4" t="s">
        <v>11728</v>
      </c>
      <c r="BC948" s="4" t="s">
        <v>11729</v>
      </c>
      <c r="BD948" s="4" t="s">
        <v>11564</v>
      </c>
    </row>
    <row r="949" spans="51:56" x14ac:dyDescent="0.25">
      <c r="AY949" t="s">
        <v>11730</v>
      </c>
      <c r="AZ949" s="4" t="s">
        <v>11731</v>
      </c>
      <c r="BA949" s="4" t="s">
        <v>11732</v>
      </c>
      <c r="BB949" s="4" t="s">
        <v>11731</v>
      </c>
      <c r="BC949" s="4" t="s">
        <v>11732</v>
      </c>
      <c r="BD949" s="4" t="s">
        <v>11564</v>
      </c>
    </row>
    <row r="950" spans="51:56" x14ac:dyDescent="0.25">
      <c r="AY950" t="s">
        <v>11733</v>
      </c>
      <c r="AZ950" s="4" t="s">
        <v>11734</v>
      </c>
      <c r="BA950" s="4" t="s">
        <v>11735</v>
      </c>
      <c r="BB950" s="4" t="s">
        <v>11734</v>
      </c>
      <c r="BC950" s="4" t="s">
        <v>11735</v>
      </c>
      <c r="BD950" s="4" t="s">
        <v>11564</v>
      </c>
    </row>
    <row r="951" spans="51:56" x14ac:dyDescent="0.25">
      <c r="AY951" t="s">
        <v>11736</v>
      </c>
      <c r="AZ951" s="4" t="s">
        <v>11737</v>
      </c>
      <c r="BA951" s="4" t="s">
        <v>11738</v>
      </c>
      <c r="BB951" s="4" t="s">
        <v>11737</v>
      </c>
      <c r="BC951" s="4" t="s">
        <v>11738</v>
      </c>
      <c r="BD951" s="4" t="s">
        <v>11564</v>
      </c>
    </row>
    <row r="952" spans="51:56" x14ac:dyDescent="0.25">
      <c r="AY952" t="s">
        <v>11739</v>
      </c>
      <c r="AZ952" s="4" t="s">
        <v>11740</v>
      </c>
      <c r="BA952" s="4" t="s">
        <v>11741</v>
      </c>
      <c r="BB952" s="4" t="s">
        <v>11740</v>
      </c>
      <c r="BC952" s="4" t="s">
        <v>11741</v>
      </c>
      <c r="BD952" s="4" t="s">
        <v>11564</v>
      </c>
    </row>
    <row r="953" spans="51:56" x14ac:dyDescent="0.25">
      <c r="AY953" t="s">
        <v>11742</v>
      </c>
      <c r="AZ953" s="4" t="s">
        <v>11743</v>
      </c>
      <c r="BA953" s="4" t="s">
        <v>11744</v>
      </c>
      <c r="BB953" s="4" t="s">
        <v>11743</v>
      </c>
      <c r="BC953" s="4" t="s">
        <v>11744</v>
      </c>
      <c r="BD953" s="4" t="s">
        <v>11564</v>
      </c>
    </row>
    <row r="954" spans="51:56" x14ac:dyDescent="0.25">
      <c r="AY954" t="s">
        <v>11745</v>
      </c>
      <c r="AZ954" s="4" t="s">
        <v>11746</v>
      </c>
      <c r="BA954" s="4" t="s">
        <v>11747</v>
      </c>
      <c r="BB954" s="4" t="s">
        <v>11746</v>
      </c>
      <c r="BC954" s="4" t="s">
        <v>11747</v>
      </c>
      <c r="BD954" s="4" t="s">
        <v>11564</v>
      </c>
    </row>
    <row r="955" spans="51:56" x14ac:dyDescent="0.25">
      <c r="AY955" t="s">
        <v>11745</v>
      </c>
      <c r="AZ955" s="4" t="s">
        <v>11748</v>
      </c>
      <c r="BA955" s="4" t="s">
        <v>11747</v>
      </c>
      <c r="BB955" s="4" t="s">
        <v>11748</v>
      </c>
      <c r="BC955" s="4" t="s">
        <v>11747</v>
      </c>
      <c r="BD955" s="4" t="s">
        <v>11564</v>
      </c>
    </row>
    <row r="956" spans="51:56" x14ac:dyDescent="0.25">
      <c r="AY956" t="s">
        <v>11749</v>
      </c>
      <c r="AZ956" s="4" t="s">
        <v>11750</v>
      </c>
      <c r="BA956" s="4" t="s">
        <v>11751</v>
      </c>
      <c r="BB956" s="4" t="s">
        <v>11750</v>
      </c>
      <c r="BC956" s="4" t="s">
        <v>11751</v>
      </c>
      <c r="BD956" s="4" t="s">
        <v>11564</v>
      </c>
    </row>
    <row r="957" spans="51:56" x14ac:dyDescent="0.25">
      <c r="AY957" t="s">
        <v>11752</v>
      </c>
      <c r="AZ957" s="4" t="s">
        <v>11753</v>
      </c>
      <c r="BA957" s="4" t="s">
        <v>11754</v>
      </c>
      <c r="BB957" s="4" t="s">
        <v>11753</v>
      </c>
      <c r="BC957" s="4" t="s">
        <v>11754</v>
      </c>
      <c r="BD957" s="4" t="s">
        <v>11564</v>
      </c>
    </row>
    <row r="958" spans="51:56" x14ac:dyDescent="0.25">
      <c r="AY958" t="s">
        <v>11755</v>
      </c>
      <c r="AZ958" s="4" t="s">
        <v>11756</v>
      </c>
      <c r="BA958" s="4" t="s">
        <v>11757</v>
      </c>
      <c r="BB958" s="4" t="s">
        <v>11756</v>
      </c>
      <c r="BC958" s="4" t="s">
        <v>11757</v>
      </c>
      <c r="BD958" s="4" t="s">
        <v>11564</v>
      </c>
    </row>
    <row r="959" spans="51:56" x14ac:dyDescent="0.25">
      <c r="AY959" t="s">
        <v>11758</v>
      </c>
      <c r="AZ959" s="4" t="s">
        <v>11759</v>
      </c>
      <c r="BA959" s="4" t="s">
        <v>11760</v>
      </c>
      <c r="BB959" s="4" t="s">
        <v>11759</v>
      </c>
      <c r="BC959" s="4" t="s">
        <v>11760</v>
      </c>
      <c r="BD959" s="4" t="s">
        <v>11564</v>
      </c>
    </row>
    <row r="960" spans="51:56" x14ac:dyDescent="0.25">
      <c r="AY960" t="s">
        <v>11761</v>
      </c>
      <c r="AZ960" s="4" t="s">
        <v>11762</v>
      </c>
      <c r="BA960" s="4" t="s">
        <v>11763</v>
      </c>
      <c r="BB960" s="4" t="s">
        <v>11762</v>
      </c>
      <c r="BC960" s="4" t="s">
        <v>11763</v>
      </c>
      <c r="BD960" s="4" t="s">
        <v>11564</v>
      </c>
    </row>
    <row r="961" spans="51:56" x14ac:dyDescent="0.25">
      <c r="AY961" t="s">
        <v>11764</v>
      </c>
      <c r="AZ961" s="4" t="s">
        <v>11765</v>
      </c>
      <c r="BA961" s="4" t="s">
        <v>11766</v>
      </c>
      <c r="BB961" s="4" t="s">
        <v>11765</v>
      </c>
      <c r="BC961" s="4" t="s">
        <v>11766</v>
      </c>
      <c r="BD961" s="4" t="s">
        <v>11564</v>
      </c>
    </row>
    <row r="962" spans="51:56" x14ac:dyDescent="0.25">
      <c r="AY962" t="s">
        <v>11767</v>
      </c>
      <c r="AZ962" s="4" t="s">
        <v>11768</v>
      </c>
      <c r="BA962" s="4" t="s">
        <v>11769</v>
      </c>
      <c r="BB962" s="4" t="s">
        <v>11768</v>
      </c>
      <c r="BC962" s="4" t="s">
        <v>11769</v>
      </c>
      <c r="BD962" s="4" t="s">
        <v>11564</v>
      </c>
    </row>
    <row r="963" spans="51:56" x14ac:dyDescent="0.25">
      <c r="AY963" t="s">
        <v>11770</v>
      </c>
      <c r="AZ963" s="4" t="s">
        <v>11771</v>
      </c>
      <c r="BA963" s="4" t="s">
        <v>11772</v>
      </c>
      <c r="BB963" s="4" t="s">
        <v>11771</v>
      </c>
      <c r="BC963" s="4" t="s">
        <v>11772</v>
      </c>
      <c r="BD963" s="4" t="s">
        <v>11564</v>
      </c>
    </row>
    <row r="964" spans="51:56" x14ac:dyDescent="0.25">
      <c r="AY964" t="s">
        <v>11773</v>
      </c>
      <c r="AZ964" s="4" t="s">
        <v>11774</v>
      </c>
      <c r="BA964" s="4" t="s">
        <v>11775</v>
      </c>
      <c r="BB964" s="4" t="s">
        <v>11774</v>
      </c>
      <c r="BC964" s="4" t="s">
        <v>11775</v>
      </c>
      <c r="BD964" s="4" t="s">
        <v>11564</v>
      </c>
    </row>
    <row r="965" spans="51:56" x14ac:dyDescent="0.25">
      <c r="AY965" t="s">
        <v>11776</v>
      </c>
      <c r="AZ965" s="4" t="s">
        <v>11777</v>
      </c>
      <c r="BA965" s="4" t="s">
        <v>11778</v>
      </c>
      <c r="BB965" s="4" t="s">
        <v>11777</v>
      </c>
      <c r="BC965" s="4" t="s">
        <v>11778</v>
      </c>
      <c r="BD965" s="4" t="s">
        <v>11564</v>
      </c>
    </row>
    <row r="966" spans="51:56" x14ac:dyDescent="0.25">
      <c r="AY966" t="s">
        <v>11779</v>
      </c>
      <c r="AZ966" s="4" t="s">
        <v>11780</v>
      </c>
      <c r="BA966" s="4" t="s">
        <v>11781</v>
      </c>
      <c r="BB966" s="4" t="s">
        <v>11780</v>
      </c>
      <c r="BC966" s="4" t="s">
        <v>11781</v>
      </c>
      <c r="BD966" s="4" t="s">
        <v>11564</v>
      </c>
    </row>
    <row r="967" spans="51:56" x14ac:dyDescent="0.25">
      <c r="AY967" t="s">
        <v>11782</v>
      </c>
      <c r="AZ967" s="4" t="s">
        <v>11783</v>
      </c>
      <c r="BA967" s="4" t="s">
        <v>11784</v>
      </c>
      <c r="BB967" s="4" t="s">
        <v>11783</v>
      </c>
      <c r="BC967" s="4" t="s">
        <v>11784</v>
      </c>
      <c r="BD967" s="4" t="s">
        <v>11564</v>
      </c>
    </row>
    <row r="968" spans="51:56" x14ac:dyDescent="0.25">
      <c r="AY968" t="s">
        <v>11785</v>
      </c>
      <c r="AZ968" s="4" t="s">
        <v>11786</v>
      </c>
      <c r="BA968" s="4" t="s">
        <v>11787</v>
      </c>
      <c r="BB968" s="4" t="s">
        <v>11786</v>
      </c>
      <c r="BC968" s="4" t="s">
        <v>11787</v>
      </c>
      <c r="BD968" s="4" t="s">
        <v>11564</v>
      </c>
    </row>
    <row r="969" spans="51:56" x14ac:dyDescent="0.25">
      <c r="AY969" t="s">
        <v>11788</v>
      </c>
      <c r="AZ969" s="4" t="s">
        <v>11789</v>
      </c>
      <c r="BA969" s="4" t="s">
        <v>11790</v>
      </c>
      <c r="BB969" s="4" t="s">
        <v>11789</v>
      </c>
      <c r="BC969" s="4" t="s">
        <v>11790</v>
      </c>
      <c r="BD969" s="4" t="s">
        <v>11564</v>
      </c>
    </row>
    <row r="970" spans="51:56" x14ac:dyDescent="0.25">
      <c r="AY970" t="s">
        <v>11791</v>
      </c>
      <c r="AZ970" s="4" t="s">
        <v>11792</v>
      </c>
      <c r="BA970" s="4" t="s">
        <v>11793</v>
      </c>
      <c r="BB970" s="4" t="s">
        <v>11792</v>
      </c>
      <c r="BC970" s="4" t="s">
        <v>11793</v>
      </c>
      <c r="BD970" s="4" t="s">
        <v>11564</v>
      </c>
    </row>
    <row r="971" spans="51:56" x14ac:dyDescent="0.25">
      <c r="AY971" t="s">
        <v>11794</v>
      </c>
      <c r="AZ971" s="4" t="s">
        <v>11795</v>
      </c>
      <c r="BA971" s="4" t="s">
        <v>11796</v>
      </c>
      <c r="BB971" s="4" t="s">
        <v>11795</v>
      </c>
      <c r="BC971" s="4" t="s">
        <v>11796</v>
      </c>
      <c r="BD971" s="4" t="s">
        <v>11564</v>
      </c>
    </row>
    <row r="972" spans="51:56" x14ac:dyDescent="0.25">
      <c r="AY972" t="s">
        <v>11797</v>
      </c>
      <c r="AZ972" s="4" t="s">
        <v>11798</v>
      </c>
      <c r="BA972" s="4" t="s">
        <v>11799</v>
      </c>
      <c r="BB972" s="4" t="s">
        <v>11798</v>
      </c>
      <c r="BC972" s="4" t="s">
        <v>11799</v>
      </c>
      <c r="BD972" s="4" t="s">
        <v>11564</v>
      </c>
    </row>
    <row r="973" spans="51:56" x14ac:dyDescent="0.25">
      <c r="AY973" t="s">
        <v>11800</v>
      </c>
      <c r="AZ973" s="4" t="s">
        <v>11801</v>
      </c>
      <c r="BA973" s="4" t="s">
        <v>11802</v>
      </c>
      <c r="BB973" s="4" t="s">
        <v>11801</v>
      </c>
      <c r="BC973" s="4" t="s">
        <v>11802</v>
      </c>
      <c r="BD973" s="4" t="s">
        <v>11564</v>
      </c>
    </row>
    <row r="974" spans="51:56" x14ac:dyDescent="0.25">
      <c r="AY974" t="s">
        <v>11803</v>
      </c>
      <c r="AZ974" s="4" t="s">
        <v>11804</v>
      </c>
      <c r="BA974" s="4" t="s">
        <v>11805</v>
      </c>
      <c r="BB974" s="4" t="s">
        <v>11804</v>
      </c>
      <c r="BC974" s="4" t="s">
        <v>11805</v>
      </c>
      <c r="BD974" s="4" t="s">
        <v>11564</v>
      </c>
    </row>
    <row r="975" spans="51:56" x14ac:dyDescent="0.25">
      <c r="AY975" t="s">
        <v>11806</v>
      </c>
      <c r="AZ975" s="4" t="s">
        <v>11807</v>
      </c>
      <c r="BA975" s="4" t="s">
        <v>11808</v>
      </c>
      <c r="BB975" s="4" t="s">
        <v>11807</v>
      </c>
      <c r="BC975" s="4" t="s">
        <v>11808</v>
      </c>
      <c r="BD975" s="4" t="s">
        <v>11564</v>
      </c>
    </row>
    <row r="976" spans="51:56" x14ac:dyDescent="0.25">
      <c r="AY976" t="s">
        <v>11809</v>
      </c>
      <c r="AZ976" s="4" t="s">
        <v>11810</v>
      </c>
      <c r="BA976" s="4" t="s">
        <v>11811</v>
      </c>
      <c r="BB976" s="4" t="s">
        <v>11810</v>
      </c>
      <c r="BC976" s="4" t="s">
        <v>11811</v>
      </c>
      <c r="BD976" s="4" t="s">
        <v>11564</v>
      </c>
    </row>
    <row r="977" spans="51:56" x14ac:dyDescent="0.25">
      <c r="AY977" t="s">
        <v>11812</v>
      </c>
      <c r="AZ977" s="4" t="s">
        <v>11813</v>
      </c>
      <c r="BA977" s="4" t="s">
        <v>11814</v>
      </c>
      <c r="BB977" s="4" t="s">
        <v>11813</v>
      </c>
      <c r="BC977" s="4" t="s">
        <v>11814</v>
      </c>
      <c r="BD977" s="4" t="s">
        <v>11564</v>
      </c>
    </row>
    <row r="978" spans="51:56" x14ac:dyDescent="0.25">
      <c r="AY978" t="s">
        <v>11815</v>
      </c>
      <c r="AZ978" s="4" t="s">
        <v>11816</v>
      </c>
      <c r="BA978" s="4" t="s">
        <v>11817</v>
      </c>
      <c r="BB978" s="4" t="s">
        <v>11816</v>
      </c>
      <c r="BC978" s="4" t="s">
        <v>11817</v>
      </c>
      <c r="BD978" s="4" t="s">
        <v>11564</v>
      </c>
    </row>
    <row r="979" spans="51:56" x14ac:dyDescent="0.25">
      <c r="AY979" t="s">
        <v>11818</v>
      </c>
      <c r="AZ979" s="4" t="s">
        <v>11819</v>
      </c>
      <c r="BA979" s="4" t="s">
        <v>11820</v>
      </c>
      <c r="BB979" s="4" t="s">
        <v>11819</v>
      </c>
      <c r="BC979" s="4" t="s">
        <v>11820</v>
      </c>
      <c r="BD979" s="4" t="s">
        <v>11564</v>
      </c>
    </row>
    <row r="980" spans="51:56" x14ac:dyDescent="0.25">
      <c r="AY980" t="s">
        <v>11821</v>
      </c>
      <c r="AZ980" s="4" t="s">
        <v>11822</v>
      </c>
      <c r="BA980" s="4" t="s">
        <v>11823</v>
      </c>
      <c r="BB980" s="4" t="s">
        <v>11822</v>
      </c>
      <c r="BC980" s="4" t="s">
        <v>11823</v>
      </c>
      <c r="BD980" s="4" t="s">
        <v>11564</v>
      </c>
    </row>
    <row r="981" spans="51:56" x14ac:dyDescent="0.25">
      <c r="AY981" t="s">
        <v>11824</v>
      </c>
      <c r="AZ981" s="4" t="s">
        <v>11825</v>
      </c>
      <c r="BA981" s="4" t="s">
        <v>11826</v>
      </c>
      <c r="BB981" s="4" t="s">
        <v>11825</v>
      </c>
      <c r="BC981" s="4" t="s">
        <v>11826</v>
      </c>
      <c r="BD981" s="4" t="s">
        <v>11564</v>
      </c>
    </row>
    <row r="982" spans="51:56" x14ac:dyDescent="0.25">
      <c r="AY982" t="s">
        <v>11827</v>
      </c>
      <c r="AZ982" s="4" t="s">
        <v>11828</v>
      </c>
      <c r="BA982" s="4" t="s">
        <v>11829</v>
      </c>
      <c r="BB982" s="4" t="s">
        <v>11828</v>
      </c>
      <c r="BC982" s="4" t="s">
        <v>11829</v>
      </c>
      <c r="BD982" s="4" t="s">
        <v>11564</v>
      </c>
    </row>
    <row r="983" spans="51:56" x14ac:dyDescent="0.25">
      <c r="AY983" t="s">
        <v>11830</v>
      </c>
      <c r="AZ983" s="4" t="s">
        <v>11831</v>
      </c>
      <c r="BA983" s="4" t="s">
        <v>11832</v>
      </c>
      <c r="BB983" s="4" t="s">
        <v>11831</v>
      </c>
      <c r="BC983" s="4" t="s">
        <v>11832</v>
      </c>
      <c r="BD983" s="4" t="s">
        <v>11564</v>
      </c>
    </row>
    <row r="984" spans="51:56" x14ac:dyDescent="0.25">
      <c r="AY984" t="s">
        <v>11833</v>
      </c>
      <c r="AZ984" s="4" t="s">
        <v>11834</v>
      </c>
      <c r="BA984" s="4" t="s">
        <v>11835</v>
      </c>
      <c r="BB984" s="4" t="s">
        <v>11834</v>
      </c>
      <c r="BC984" s="4" t="s">
        <v>11835</v>
      </c>
      <c r="BD984" s="4" t="s">
        <v>11564</v>
      </c>
    </row>
    <row r="985" spans="51:56" x14ac:dyDescent="0.25">
      <c r="AY985" t="s">
        <v>11836</v>
      </c>
      <c r="AZ985" s="4" t="s">
        <v>11837</v>
      </c>
      <c r="BA985" s="4" t="s">
        <v>11838</v>
      </c>
      <c r="BB985" s="4" t="s">
        <v>11837</v>
      </c>
      <c r="BC985" s="4" t="s">
        <v>11838</v>
      </c>
      <c r="BD985" s="4" t="s">
        <v>11564</v>
      </c>
    </row>
    <row r="986" spans="51:56" x14ac:dyDescent="0.25">
      <c r="AY986" t="s">
        <v>11839</v>
      </c>
      <c r="AZ986" s="4" t="s">
        <v>11840</v>
      </c>
      <c r="BA986" s="4" t="s">
        <v>11841</v>
      </c>
      <c r="BB986" s="4" t="s">
        <v>11840</v>
      </c>
      <c r="BC986" s="4" t="s">
        <v>11841</v>
      </c>
      <c r="BD986" s="4" t="s">
        <v>11564</v>
      </c>
    </row>
    <row r="987" spans="51:56" x14ac:dyDescent="0.25">
      <c r="AY987" t="s">
        <v>11842</v>
      </c>
      <c r="AZ987" s="4" t="s">
        <v>11843</v>
      </c>
      <c r="BA987" s="4" t="s">
        <v>11844</v>
      </c>
      <c r="BB987" s="4" t="s">
        <v>11843</v>
      </c>
      <c r="BC987" s="4" t="s">
        <v>11844</v>
      </c>
      <c r="BD987" s="4" t="s">
        <v>11564</v>
      </c>
    </row>
    <row r="988" spans="51:56" x14ac:dyDescent="0.25">
      <c r="AY988" t="s">
        <v>11845</v>
      </c>
      <c r="AZ988" s="4" t="s">
        <v>11846</v>
      </c>
      <c r="BA988" s="4" t="s">
        <v>11847</v>
      </c>
      <c r="BB988" s="4" t="s">
        <v>11846</v>
      </c>
      <c r="BC988" s="4" t="s">
        <v>11847</v>
      </c>
      <c r="BD988" s="4" t="s">
        <v>11564</v>
      </c>
    </row>
    <row r="989" spans="51:56" x14ac:dyDescent="0.25">
      <c r="AY989" t="s">
        <v>11848</v>
      </c>
      <c r="AZ989" s="4" t="s">
        <v>11849</v>
      </c>
      <c r="BA989" s="4" t="s">
        <v>11850</v>
      </c>
      <c r="BB989" s="4" t="s">
        <v>11849</v>
      </c>
      <c r="BC989" s="4" t="s">
        <v>11850</v>
      </c>
      <c r="BD989" s="4" t="s">
        <v>11564</v>
      </c>
    </row>
    <row r="990" spans="51:56" x14ac:dyDescent="0.25">
      <c r="AY990" t="s">
        <v>11851</v>
      </c>
      <c r="AZ990" s="4" t="s">
        <v>11852</v>
      </c>
      <c r="BA990" s="4" t="s">
        <v>11853</v>
      </c>
      <c r="BB990" s="4" t="s">
        <v>11852</v>
      </c>
      <c r="BC990" s="4" t="s">
        <v>11853</v>
      </c>
      <c r="BD990" s="4" t="s">
        <v>11564</v>
      </c>
    </row>
    <row r="991" spans="51:56" x14ac:dyDescent="0.25">
      <c r="AY991" t="s">
        <v>11854</v>
      </c>
      <c r="AZ991" s="4" t="s">
        <v>11855</v>
      </c>
      <c r="BA991" s="4" t="s">
        <v>11856</v>
      </c>
      <c r="BB991" s="4" t="s">
        <v>11855</v>
      </c>
      <c r="BC991" s="4" t="s">
        <v>11856</v>
      </c>
      <c r="BD991" s="4" t="s">
        <v>11564</v>
      </c>
    </row>
    <row r="992" spans="51:56" x14ac:dyDescent="0.25">
      <c r="AY992" t="s">
        <v>11857</v>
      </c>
      <c r="AZ992" s="4" t="s">
        <v>11858</v>
      </c>
      <c r="BA992" s="4" t="s">
        <v>11859</v>
      </c>
      <c r="BB992" s="4" t="s">
        <v>11858</v>
      </c>
      <c r="BC992" s="4" t="s">
        <v>11859</v>
      </c>
      <c r="BD992" s="4" t="s">
        <v>11564</v>
      </c>
    </row>
    <row r="993" spans="51:56" x14ac:dyDescent="0.25">
      <c r="AY993" t="s">
        <v>11860</v>
      </c>
      <c r="AZ993" s="4" t="s">
        <v>11861</v>
      </c>
      <c r="BA993" s="4" t="s">
        <v>11862</v>
      </c>
      <c r="BB993" s="4" t="s">
        <v>11861</v>
      </c>
      <c r="BC993" s="4" t="s">
        <v>11862</v>
      </c>
      <c r="BD993" s="4" t="s">
        <v>11564</v>
      </c>
    </row>
    <row r="994" spans="51:56" x14ac:dyDescent="0.25">
      <c r="AY994" t="s">
        <v>11863</v>
      </c>
      <c r="AZ994" s="4" t="s">
        <v>11864</v>
      </c>
      <c r="BA994" s="4" t="s">
        <v>11865</v>
      </c>
      <c r="BB994" s="4" t="s">
        <v>11864</v>
      </c>
      <c r="BC994" s="4" t="s">
        <v>11865</v>
      </c>
      <c r="BD994" s="4" t="s">
        <v>11564</v>
      </c>
    </row>
    <row r="995" spans="51:56" x14ac:dyDescent="0.25">
      <c r="AY995" t="s">
        <v>11866</v>
      </c>
      <c r="AZ995" s="4" t="s">
        <v>11867</v>
      </c>
      <c r="BA995" s="4" t="s">
        <v>11868</v>
      </c>
      <c r="BB995" s="4" t="s">
        <v>11867</v>
      </c>
      <c r="BC995" s="4" t="s">
        <v>11869</v>
      </c>
      <c r="BD995" s="4" t="s">
        <v>11870</v>
      </c>
    </row>
    <row r="996" spans="51:56" x14ac:dyDescent="0.25">
      <c r="AY996" t="s">
        <v>11871</v>
      </c>
      <c r="AZ996" s="4" t="s">
        <v>11872</v>
      </c>
      <c r="BA996" s="4" t="s">
        <v>11873</v>
      </c>
      <c r="BB996" s="4" t="s">
        <v>11872</v>
      </c>
      <c r="BC996" s="4" t="s">
        <v>11874</v>
      </c>
      <c r="BD996" s="4" t="s">
        <v>11870</v>
      </c>
    </row>
    <row r="997" spans="51:56" x14ac:dyDescent="0.25">
      <c r="AY997" t="s">
        <v>11875</v>
      </c>
      <c r="AZ997" s="4" t="s">
        <v>11876</v>
      </c>
      <c r="BA997" s="4" t="s">
        <v>11877</v>
      </c>
      <c r="BB997" s="4" t="s">
        <v>11876</v>
      </c>
      <c r="BC997" s="4" t="s">
        <v>14528</v>
      </c>
      <c r="BD997" s="4" t="s">
        <v>11870</v>
      </c>
    </row>
    <row r="998" spans="51:56" x14ac:dyDescent="0.25">
      <c r="AY998" t="s">
        <v>11878</v>
      </c>
      <c r="AZ998" s="4" t="s">
        <v>11879</v>
      </c>
      <c r="BA998" s="4" t="s">
        <v>11880</v>
      </c>
      <c r="BB998" s="4" t="s">
        <v>11879</v>
      </c>
      <c r="BC998" s="4" t="s">
        <v>11881</v>
      </c>
      <c r="BD998" s="4" t="s">
        <v>11870</v>
      </c>
    </row>
    <row r="999" spans="51:56" x14ac:dyDescent="0.25">
      <c r="AY999" t="s">
        <v>11882</v>
      </c>
      <c r="AZ999" s="4" t="s">
        <v>11883</v>
      </c>
      <c r="BA999" s="4" t="s">
        <v>11884</v>
      </c>
      <c r="BB999" s="4" t="s">
        <v>11883</v>
      </c>
      <c r="BC999" s="4" t="s">
        <v>14543</v>
      </c>
      <c r="BD999" s="4" t="s">
        <v>11870</v>
      </c>
    </row>
    <row r="1000" spans="51:56" x14ac:dyDescent="0.25">
      <c r="AY1000" t="s">
        <v>11885</v>
      </c>
      <c r="AZ1000" s="4" t="s">
        <v>11886</v>
      </c>
      <c r="BA1000" s="4" t="s">
        <v>11887</v>
      </c>
      <c r="BB1000" s="4" t="s">
        <v>11886</v>
      </c>
      <c r="BC1000" s="4" t="s">
        <v>11888</v>
      </c>
      <c r="BD1000" s="4" t="s">
        <v>11889</v>
      </c>
    </row>
    <row r="1001" spans="51:56" x14ac:dyDescent="0.25">
      <c r="AY1001" t="s">
        <v>11890</v>
      </c>
      <c r="AZ1001" s="4" t="s">
        <v>11891</v>
      </c>
      <c r="BA1001" s="4" t="s">
        <v>11892</v>
      </c>
      <c r="BB1001" s="4" t="s">
        <v>11891</v>
      </c>
      <c r="BC1001" s="4" t="s">
        <v>11582</v>
      </c>
      <c r="BD1001" s="4" t="s">
        <v>11889</v>
      </c>
    </row>
    <row r="1002" spans="51:56" x14ac:dyDescent="0.25">
      <c r="AY1002" t="s">
        <v>11893</v>
      </c>
      <c r="AZ1002" s="4" t="s">
        <v>11894</v>
      </c>
      <c r="BA1002" s="4" t="s">
        <v>11895</v>
      </c>
      <c r="BB1002" s="4" t="s">
        <v>11894</v>
      </c>
      <c r="BC1002" s="4" t="s">
        <v>11895</v>
      </c>
      <c r="BD1002" s="4" t="s">
        <v>11889</v>
      </c>
    </row>
    <row r="1003" spans="51:56" x14ac:dyDescent="0.25">
      <c r="AY1003" t="s">
        <v>11896</v>
      </c>
      <c r="AZ1003" s="4" t="s">
        <v>11897</v>
      </c>
      <c r="BA1003" s="4" t="s">
        <v>11898</v>
      </c>
      <c r="BB1003" s="4" t="s">
        <v>11897</v>
      </c>
      <c r="BC1003" s="4" t="s">
        <v>11899</v>
      </c>
      <c r="BD1003" s="4" t="s">
        <v>11889</v>
      </c>
    </row>
    <row r="1004" spans="51:56" x14ac:dyDescent="0.25">
      <c r="AY1004" t="s">
        <v>11900</v>
      </c>
      <c r="AZ1004" s="4" t="s">
        <v>11901</v>
      </c>
      <c r="BA1004" s="4" t="s">
        <v>11902</v>
      </c>
      <c r="BB1004" s="4" t="s">
        <v>11901</v>
      </c>
      <c r="BC1004" s="4" t="s">
        <v>11903</v>
      </c>
      <c r="BD1004" s="4" t="s">
        <v>11889</v>
      </c>
    </row>
    <row r="1005" spans="51:56" x14ac:dyDescent="0.25">
      <c r="AY1005" t="s">
        <v>11904</v>
      </c>
      <c r="AZ1005" s="4" t="s">
        <v>11905</v>
      </c>
      <c r="BA1005" s="4" t="s">
        <v>11906</v>
      </c>
      <c r="BB1005" s="4" t="s">
        <v>11905</v>
      </c>
      <c r="BC1005" s="4" t="s">
        <v>11907</v>
      </c>
      <c r="BD1005" s="4" t="s">
        <v>11889</v>
      </c>
    </row>
    <row r="1006" spans="51:56" x14ac:dyDescent="0.25">
      <c r="AY1006" t="s">
        <v>11908</v>
      </c>
      <c r="AZ1006" s="4" t="s">
        <v>11909</v>
      </c>
      <c r="BA1006" s="4" t="s">
        <v>11910</v>
      </c>
      <c r="BB1006" s="4" t="s">
        <v>11909</v>
      </c>
      <c r="BC1006" s="4" t="s">
        <v>13065</v>
      </c>
      <c r="BD1006" s="4" t="s">
        <v>11889</v>
      </c>
    </row>
    <row r="1007" spans="51:56" x14ac:dyDescent="0.25">
      <c r="AY1007" t="s">
        <v>11911</v>
      </c>
      <c r="AZ1007" s="4" t="s">
        <v>11912</v>
      </c>
      <c r="BA1007" s="4" t="s">
        <v>11913</v>
      </c>
      <c r="BB1007" s="4" t="s">
        <v>11912</v>
      </c>
      <c r="BC1007" s="4" t="s">
        <v>13868</v>
      </c>
      <c r="BD1007" s="4" t="s">
        <v>11889</v>
      </c>
    </row>
    <row r="1008" spans="51:56" x14ac:dyDescent="0.25">
      <c r="AY1008" t="s">
        <v>11914</v>
      </c>
      <c r="AZ1008" s="4" t="s">
        <v>11915</v>
      </c>
      <c r="BA1008" s="4" t="s">
        <v>11916</v>
      </c>
      <c r="BB1008" s="4" t="s">
        <v>11915</v>
      </c>
      <c r="BC1008" s="4" t="s">
        <v>11917</v>
      </c>
      <c r="BD1008" s="4" t="s">
        <v>11889</v>
      </c>
    </row>
    <row r="1009" spans="51:56" x14ac:dyDescent="0.25">
      <c r="AY1009" t="s">
        <v>11918</v>
      </c>
      <c r="AZ1009" s="4" t="s">
        <v>11919</v>
      </c>
      <c r="BA1009" s="4" t="s">
        <v>11920</v>
      </c>
      <c r="BB1009" s="4" t="s">
        <v>11919</v>
      </c>
      <c r="BC1009" s="4" t="s">
        <v>11921</v>
      </c>
      <c r="BD1009" s="4" t="s">
        <v>11889</v>
      </c>
    </row>
    <row r="1010" spans="51:56" x14ac:dyDescent="0.25">
      <c r="AY1010" t="s">
        <v>11922</v>
      </c>
      <c r="AZ1010" s="4" t="s">
        <v>11923</v>
      </c>
      <c r="BA1010" s="4" t="s">
        <v>11924</v>
      </c>
      <c r="BB1010" s="4" t="s">
        <v>11923</v>
      </c>
      <c r="BC1010" s="4" t="s">
        <v>14468</v>
      </c>
      <c r="BD1010" s="4" t="s">
        <v>11925</v>
      </c>
    </row>
    <row r="1011" spans="51:56" x14ac:dyDescent="0.25">
      <c r="AY1011" t="s">
        <v>11926</v>
      </c>
      <c r="AZ1011" s="4" t="s">
        <v>11927</v>
      </c>
      <c r="BA1011" s="4" t="s">
        <v>11928</v>
      </c>
      <c r="BB1011" s="4" t="s">
        <v>11927</v>
      </c>
      <c r="BC1011" s="4" t="s">
        <v>11929</v>
      </c>
      <c r="BD1011" s="4" t="s">
        <v>11925</v>
      </c>
    </row>
    <row r="1012" spans="51:56" x14ac:dyDescent="0.25">
      <c r="AY1012" t="s">
        <v>11930</v>
      </c>
      <c r="AZ1012" s="4" t="s">
        <v>11931</v>
      </c>
      <c r="BA1012" s="4" t="s">
        <v>11932</v>
      </c>
      <c r="BB1012" s="4" t="s">
        <v>11931</v>
      </c>
      <c r="BC1012" s="4" t="s">
        <v>14531</v>
      </c>
      <c r="BD1012" s="4" t="s">
        <v>11925</v>
      </c>
    </row>
    <row r="1013" spans="51:56" x14ac:dyDescent="0.25">
      <c r="AY1013" t="s">
        <v>11933</v>
      </c>
      <c r="AZ1013" s="4" t="s">
        <v>11934</v>
      </c>
      <c r="BA1013" s="4" t="s">
        <v>11935</v>
      </c>
      <c r="BB1013" s="4" t="s">
        <v>11934</v>
      </c>
      <c r="BC1013" s="4" t="s">
        <v>11936</v>
      </c>
      <c r="BD1013" s="4" t="s">
        <v>11925</v>
      </c>
    </row>
    <row r="1014" spans="51:56" x14ac:dyDescent="0.25">
      <c r="AY1014" t="s">
        <v>11937</v>
      </c>
      <c r="AZ1014" s="4" t="s">
        <v>11938</v>
      </c>
      <c r="BA1014" s="4" t="s">
        <v>11939</v>
      </c>
      <c r="BB1014" s="4" t="s">
        <v>11938</v>
      </c>
      <c r="BC1014" s="4" t="s">
        <v>11940</v>
      </c>
      <c r="BD1014" s="4" t="s">
        <v>11925</v>
      </c>
    </row>
    <row r="1015" spans="51:56" x14ac:dyDescent="0.25">
      <c r="AY1015" t="s">
        <v>11941</v>
      </c>
      <c r="AZ1015" s="4" t="s">
        <v>11942</v>
      </c>
      <c r="BA1015" s="4" t="s">
        <v>11943</v>
      </c>
      <c r="BB1015" s="4" t="s">
        <v>11942</v>
      </c>
      <c r="BC1015" s="4" t="s">
        <v>14851</v>
      </c>
      <c r="BD1015" s="4" t="s">
        <v>11925</v>
      </c>
    </row>
    <row r="1016" spans="51:56" x14ac:dyDescent="0.25">
      <c r="AY1016" t="s">
        <v>11944</v>
      </c>
      <c r="AZ1016" s="4" t="s">
        <v>11945</v>
      </c>
      <c r="BA1016" s="4" t="s">
        <v>11946</v>
      </c>
      <c r="BB1016" s="4" t="s">
        <v>11945</v>
      </c>
      <c r="BC1016" s="4" t="s">
        <v>14851</v>
      </c>
      <c r="BD1016" s="4" t="s">
        <v>11925</v>
      </c>
    </row>
    <row r="1017" spans="51:56" x14ac:dyDescent="0.25">
      <c r="AY1017" t="s">
        <v>11947</v>
      </c>
      <c r="AZ1017" s="4" t="s">
        <v>11948</v>
      </c>
      <c r="BA1017" s="4" t="s">
        <v>11949</v>
      </c>
      <c r="BB1017" s="4" t="s">
        <v>11948</v>
      </c>
      <c r="BC1017" s="4" t="s">
        <v>11950</v>
      </c>
      <c r="BD1017" s="4" t="s">
        <v>11951</v>
      </c>
    </row>
    <row r="1018" spans="51:56" x14ac:dyDescent="0.25">
      <c r="AY1018" t="s">
        <v>11952</v>
      </c>
      <c r="AZ1018" s="4" t="s">
        <v>11953</v>
      </c>
      <c r="BA1018" s="4" t="s">
        <v>11954</v>
      </c>
      <c r="BB1018" s="4" t="s">
        <v>11953</v>
      </c>
      <c r="BC1018" s="4" t="s">
        <v>11955</v>
      </c>
      <c r="BD1018" s="4" t="s">
        <v>11951</v>
      </c>
    </row>
    <row r="1019" spans="51:56" x14ac:dyDescent="0.25">
      <c r="AY1019" t="s">
        <v>11956</v>
      </c>
      <c r="AZ1019" s="4" t="s">
        <v>11957</v>
      </c>
      <c r="BA1019" s="4" t="s">
        <v>11958</v>
      </c>
      <c r="BB1019" s="4" t="s">
        <v>11957</v>
      </c>
      <c r="BC1019" s="4" t="s">
        <v>11959</v>
      </c>
      <c r="BD1019" s="4" t="s">
        <v>11951</v>
      </c>
    </row>
    <row r="1020" spans="51:56" x14ac:dyDescent="0.25">
      <c r="AY1020" t="s">
        <v>11960</v>
      </c>
      <c r="AZ1020" s="4" t="s">
        <v>11961</v>
      </c>
      <c r="BA1020" s="4" t="s">
        <v>11962</v>
      </c>
      <c r="BB1020" s="4" t="s">
        <v>11961</v>
      </c>
      <c r="BC1020" s="4" t="s">
        <v>11963</v>
      </c>
      <c r="BD1020" s="4" t="s">
        <v>11951</v>
      </c>
    </row>
    <row r="1021" spans="51:56" x14ac:dyDescent="0.25">
      <c r="AY1021" t="s">
        <v>11964</v>
      </c>
      <c r="AZ1021" s="4" t="s">
        <v>11965</v>
      </c>
      <c r="BA1021" s="4" t="s">
        <v>11966</v>
      </c>
      <c r="BB1021" s="4" t="s">
        <v>11965</v>
      </c>
      <c r="BC1021" s="4" t="s">
        <v>11967</v>
      </c>
      <c r="BD1021" s="4" t="s">
        <v>11951</v>
      </c>
    </row>
    <row r="1022" spans="51:56" x14ac:dyDescent="0.25">
      <c r="AY1022" t="s">
        <v>11968</v>
      </c>
      <c r="AZ1022" s="4" t="s">
        <v>11969</v>
      </c>
      <c r="BA1022" s="4" t="s">
        <v>11970</v>
      </c>
      <c r="BB1022" s="4" t="s">
        <v>11969</v>
      </c>
      <c r="BC1022" s="4" t="s">
        <v>11971</v>
      </c>
      <c r="BD1022" s="4" t="s">
        <v>11951</v>
      </c>
    </row>
    <row r="1023" spans="51:56" x14ac:dyDescent="0.25">
      <c r="AY1023" t="s">
        <v>11972</v>
      </c>
      <c r="AZ1023" s="4" t="s">
        <v>11973</v>
      </c>
      <c r="BA1023" s="4" t="s">
        <v>11974</v>
      </c>
      <c r="BB1023" s="4" t="s">
        <v>11973</v>
      </c>
      <c r="BC1023" s="4" t="s">
        <v>11975</v>
      </c>
      <c r="BD1023" s="4" t="s">
        <v>11951</v>
      </c>
    </row>
    <row r="1024" spans="51:56" x14ac:dyDescent="0.25">
      <c r="AY1024" t="s">
        <v>11976</v>
      </c>
      <c r="AZ1024" s="4" t="s">
        <v>11977</v>
      </c>
      <c r="BA1024" s="4" t="s">
        <v>11978</v>
      </c>
      <c r="BB1024" s="4" t="s">
        <v>11977</v>
      </c>
      <c r="BC1024" s="4" t="s">
        <v>13160</v>
      </c>
      <c r="BD1024" s="4" t="s">
        <v>11951</v>
      </c>
    </row>
    <row r="1025" spans="51:56" x14ac:dyDescent="0.25">
      <c r="AY1025" t="s">
        <v>11979</v>
      </c>
      <c r="AZ1025" s="4" t="s">
        <v>11980</v>
      </c>
      <c r="BA1025" s="4" t="s">
        <v>11981</v>
      </c>
      <c r="BB1025" s="4" t="s">
        <v>11980</v>
      </c>
      <c r="BC1025" s="4" t="s">
        <v>11982</v>
      </c>
      <c r="BD1025" s="4" t="s">
        <v>11951</v>
      </c>
    </row>
    <row r="1026" spans="51:56" x14ac:dyDescent="0.25">
      <c r="AY1026" t="s">
        <v>11983</v>
      </c>
      <c r="AZ1026" s="4" t="s">
        <v>11984</v>
      </c>
      <c r="BA1026" s="4" t="s">
        <v>11985</v>
      </c>
      <c r="BB1026" s="4" t="s">
        <v>11984</v>
      </c>
      <c r="BC1026" s="4" t="s">
        <v>11986</v>
      </c>
      <c r="BD1026" s="4" t="s">
        <v>11951</v>
      </c>
    </row>
    <row r="1027" spans="51:56" x14ac:dyDescent="0.25">
      <c r="AY1027" t="s">
        <v>11987</v>
      </c>
      <c r="AZ1027" s="4" t="s">
        <v>11988</v>
      </c>
      <c r="BA1027" s="4" t="s">
        <v>11989</v>
      </c>
      <c r="BB1027" s="4" t="s">
        <v>11988</v>
      </c>
      <c r="BC1027" s="4" t="s">
        <v>13168</v>
      </c>
      <c r="BD1027" s="4" t="s">
        <v>11951</v>
      </c>
    </row>
    <row r="1028" spans="51:56" x14ac:dyDescent="0.25">
      <c r="AY1028" t="s">
        <v>11990</v>
      </c>
      <c r="AZ1028" s="4" t="s">
        <v>11991</v>
      </c>
      <c r="BA1028" s="4" t="s">
        <v>11992</v>
      </c>
      <c r="BB1028" s="4" t="s">
        <v>11991</v>
      </c>
      <c r="BC1028" s="4" t="s">
        <v>11993</v>
      </c>
      <c r="BD1028" s="4" t="s">
        <v>11951</v>
      </c>
    </row>
    <row r="1029" spans="51:56" x14ac:dyDescent="0.25">
      <c r="AY1029" t="s">
        <v>11994</v>
      </c>
      <c r="AZ1029" s="4" t="s">
        <v>11995</v>
      </c>
      <c r="BA1029" s="4" t="s">
        <v>11996</v>
      </c>
      <c r="BB1029" s="4" t="s">
        <v>11995</v>
      </c>
      <c r="BC1029" s="4" t="s">
        <v>11997</v>
      </c>
      <c r="BD1029" s="4" t="s">
        <v>11951</v>
      </c>
    </row>
    <row r="1030" spans="51:56" x14ac:dyDescent="0.25">
      <c r="AY1030" t="s">
        <v>11998</v>
      </c>
      <c r="AZ1030" s="4" t="s">
        <v>11999</v>
      </c>
      <c r="BA1030" s="4" t="s">
        <v>12000</v>
      </c>
      <c r="BB1030" s="4" t="s">
        <v>11999</v>
      </c>
      <c r="BC1030" s="4" t="s">
        <v>12001</v>
      </c>
      <c r="BD1030" s="4" t="s">
        <v>11951</v>
      </c>
    </row>
    <row r="1031" spans="51:56" x14ac:dyDescent="0.25">
      <c r="AY1031" t="s">
        <v>12002</v>
      </c>
      <c r="AZ1031" s="4" t="s">
        <v>12003</v>
      </c>
      <c r="BA1031" s="4" t="s">
        <v>12004</v>
      </c>
      <c r="BB1031" s="4" t="s">
        <v>12003</v>
      </c>
      <c r="BC1031" s="4" t="s">
        <v>12005</v>
      </c>
      <c r="BD1031" s="4" t="s">
        <v>11951</v>
      </c>
    </row>
    <row r="1032" spans="51:56" x14ac:dyDescent="0.25">
      <c r="AY1032" t="s">
        <v>12006</v>
      </c>
      <c r="AZ1032" s="4" t="s">
        <v>12007</v>
      </c>
      <c r="BA1032" s="4" t="s">
        <v>12008</v>
      </c>
      <c r="BB1032" s="4" t="s">
        <v>12007</v>
      </c>
      <c r="BC1032" s="4" t="s">
        <v>12009</v>
      </c>
      <c r="BD1032" s="4" t="s">
        <v>11951</v>
      </c>
    </row>
    <row r="1033" spans="51:56" x14ac:dyDescent="0.25">
      <c r="AY1033" t="s">
        <v>12010</v>
      </c>
      <c r="AZ1033" s="4" t="s">
        <v>12011</v>
      </c>
      <c r="BA1033" s="4" t="s">
        <v>12012</v>
      </c>
      <c r="BB1033" s="4" t="s">
        <v>12011</v>
      </c>
      <c r="BC1033" s="4" t="s">
        <v>12013</v>
      </c>
      <c r="BD1033" s="4" t="s">
        <v>11951</v>
      </c>
    </row>
    <row r="1034" spans="51:56" x14ac:dyDescent="0.25">
      <c r="AY1034" t="s">
        <v>12014</v>
      </c>
      <c r="AZ1034" s="4" t="s">
        <v>12015</v>
      </c>
      <c r="BA1034" s="4" t="s">
        <v>12016</v>
      </c>
      <c r="BB1034" s="4" t="s">
        <v>12015</v>
      </c>
      <c r="BC1034" s="4" t="s">
        <v>12017</v>
      </c>
      <c r="BD1034" s="4" t="s">
        <v>11951</v>
      </c>
    </row>
    <row r="1035" spans="51:56" x14ac:dyDescent="0.25">
      <c r="AY1035" t="s">
        <v>12018</v>
      </c>
      <c r="AZ1035" s="4" t="s">
        <v>12019</v>
      </c>
      <c r="BA1035" s="4" t="s">
        <v>12020</v>
      </c>
      <c r="BB1035" s="4" t="s">
        <v>12019</v>
      </c>
      <c r="BC1035" s="4" t="s">
        <v>12021</v>
      </c>
      <c r="BD1035" s="4" t="s">
        <v>11951</v>
      </c>
    </row>
    <row r="1036" spans="51:56" x14ac:dyDescent="0.25">
      <c r="AY1036" t="s">
        <v>12022</v>
      </c>
      <c r="AZ1036" s="4" t="s">
        <v>12023</v>
      </c>
      <c r="BA1036" s="4" t="s">
        <v>12024</v>
      </c>
      <c r="BB1036" s="4" t="s">
        <v>12023</v>
      </c>
      <c r="BC1036" s="4" t="s">
        <v>12025</v>
      </c>
      <c r="BD1036" s="4" t="s">
        <v>11951</v>
      </c>
    </row>
    <row r="1037" spans="51:56" x14ac:dyDescent="0.25">
      <c r="AY1037" t="s">
        <v>12026</v>
      </c>
      <c r="AZ1037" s="4" t="s">
        <v>12027</v>
      </c>
      <c r="BA1037" s="4" t="s">
        <v>12028</v>
      </c>
      <c r="BB1037" s="4" t="s">
        <v>12027</v>
      </c>
      <c r="BC1037" s="4" t="s">
        <v>12029</v>
      </c>
      <c r="BD1037" s="4" t="s">
        <v>11951</v>
      </c>
    </row>
    <row r="1038" spans="51:56" x14ac:dyDescent="0.25">
      <c r="AY1038" t="s">
        <v>12030</v>
      </c>
      <c r="AZ1038" s="4" t="s">
        <v>12031</v>
      </c>
      <c r="BA1038" s="4" t="s">
        <v>12032</v>
      </c>
      <c r="BB1038" s="4" t="s">
        <v>12031</v>
      </c>
      <c r="BC1038" s="4" t="s">
        <v>12033</v>
      </c>
      <c r="BD1038" s="4" t="s">
        <v>11951</v>
      </c>
    </row>
    <row r="1039" spans="51:56" x14ac:dyDescent="0.25">
      <c r="AY1039" t="s">
        <v>12034</v>
      </c>
      <c r="AZ1039" s="4" t="s">
        <v>12035</v>
      </c>
      <c r="BA1039" s="4" t="s">
        <v>12036</v>
      </c>
      <c r="BB1039" s="4" t="s">
        <v>12035</v>
      </c>
      <c r="BC1039" s="4" t="s">
        <v>12037</v>
      </c>
      <c r="BD1039" s="4" t="s">
        <v>11951</v>
      </c>
    </row>
    <row r="1040" spans="51:56" x14ac:dyDescent="0.25">
      <c r="AY1040" t="s">
        <v>12038</v>
      </c>
      <c r="AZ1040" s="4" t="s">
        <v>12039</v>
      </c>
      <c r="BA1040" s="4" t="s">
        <v>12040</v>
      </c>
      <c r="BB1040" s="4" t="s">
        <v>12039</v>
      </c>
      <c r="BC1040" s="4" t="s">
        <v>13192</v>
      </c>
      <c r="BD1040" s="4" t="s">
        <v>11951</v>
      </c>
    </row>
    <row r="1041" spans="51:56" x14ac:dyDescent="0.25">
      <c r="AY1041" t="s">
        <v>12041</v>
      </c>
      <c r="AZ1041" s="4" t="s">
        <v>12042</v>
      </c>
      <c r="BA1041" s="4" t="s">
        <v>12043</v>
      </c>
      <c r="BB1041" s="4" t="s">
        <v>12042</v>
      </c>
      <c r="BC1041" s="4" t="s">
        <v>12044</v>
      </c>
      <c r="BD1041" s="4" t="s">
        <v>11951</v>
      </c>
    </row>
    <row r="1042" spans="51:56" x14ac:dyDescent="0.25">
      <c r="AY1042" t="s">
        <v>12045</v>
      </c>
      <c r="AZ1042" s="4" t="s">
        <v>12046</v>
      </c>
      <c r="BA1042" s="4" t="s">
        <v>12047</v>
      </c>
      <c r="BB1042" s="4" t="s">
        <v>12046</v>
      </c>
      <c r="BC1042" s="4" t="s">
        <v>12048</v>
      </c>
      <c r="BD1042" s="4" t="s">
        <v>11951</v>
      </c>
    </row>
    <row r="1043" spans="51:56" x14ac:dyDescent="0.25">
      <c r="AY1043" t="s">
        <v>12049</v>
      </c>
      <c r="AZ1043" s="4" t="s">
        <v>12050</v>
      </c>
      <c r="BA1043" s="4" t="s">
        <v>12051</v>
      </c>
      <c r="BB1043" s="4" t="s">
        <v>12050</v>
      </c>
      <c r="BC1043" s="4" t="s">
        <v>12052</v>
      </c>
      <c r="BD1043" s="4" t="s">
        <v>11951</v>
      </c>
    </row>
    <row r="1044" spans="51:56" x14ac:dyDescent="0.25">
      <c r="AY1044" t="s">
        <v>12053</v>
      </c>
      <c r="AZ1044" s="4" t="s">
        <v>12054</v>
      </c>
      <c r="BA1044" s="4" t="s">
        <v>12055</v>
      </c>
      <c r="BB1044" s="4" t="s">
        <v>12054</v>
      </c>
      <c r="BC1044" s="4" t="s">
        <v>12056</v>
      </c>
      <c r="BD1044" s="4" t="s">
        <v>12057</v>
      </c>
    </row>
    <row r="1045" spans="51:56" x14ac:dyDescent="0.25">
      <c r="AY1045" t="s">
        <v>12058</v>
      </c>
      <c r="AZ1045" s="4" t="s">
        <v>12059</v>
      </c>
      <c r="BA1045" s="4" t="s">
        <v>12060</v>
      </c>
      <c r="BB1045" s="4" t="s">
        <v>12059</v>
      </c>
      <c r="BC1045" s="4" t="s">
        <v>12061</v>
      </c>
      <c r="BD1045" s="4" t="s">
        <v>12057</v>
      </c>
    </row>
    <row r="1046" spans="51:56" x14ac:dyDescent="0.25">
      <c r="AY1046" t="s">
        <v>12062</v>
      </c>
      <c r="AZ1046" s="4" t="s">
        <v>12063</v>
      </c>
      <c r="BA1046" s="4" t="s">
        <v>12064</v>
      </c>
      <c r="BB1046" s="4" t="s">
        <v>12063</v>
      </c>
      <c r="BC1046" s="4" t="s">
        <v>12064</v>
      </c>
      <c r="BD1046" s="4" t="s">
        <v>12057</v>
      </c>
    </row>
    <row r="1047" spans="51:56" x14ac:dyDescent="0.25">
      <c r="AY1047" t="s">
        <v>12065</v>
      </c>
      <c r="AZ1047" s="4" t="s">
        <v>12066</v>
      </c>
      <c r="BA1047" s="4" t="s">
        <v>12067</v>
      </c>
      <c r="BB1047" s="4" t="s">
        <v>12066</v>
      </c>
      <c r="BC1047" s="4" t="s">
        <v>12068</v>
      </c>
      <c r="BD1047" s="4" t="s">
        <v>12057</v>
      </c>
    </row>
    <row r="1048" spans="51:56" x14ac:dyDescent="0.25">
      <c r="AY1048" t="s">
        <v>12069</v>
      </c>
      <c r="AZ1048" s="4" t="s">
        <v>12070</v>
      </c>
      <c r="BA1048" s="4" t="s">
        <v>12071</v>
      </c>
      <c r="BB1048" s="4" t="s">
        <v>12070</v>
      </c>
      <c r="BC1048" s="4" t="s">
        <v>14284</v>
      </c>
      <c r="BD1048" s="4" t="s">
        <v>12072</v>
      </c>
    </row>
    <row r="1049" spans="51:56" x14ac:dyDescent="0.25">
      <c r="AY1049" t="s">
        <v>12073</v>
      </c>
      <c r="AZ1049" s="4" t="s">
        <v>12074</v>
      </c>
      <c r="BA1049" s="4" t="s">
        <v>12075</v>
      </c>
      <c r="BB1049" s="4" t="s">
        <v>12074</v>
      </c>
      <c r="BC1049" s="4" t="s">
        <v>12075</v>
      </c>
      <c r="BD1049" s="4" t="s">
        <v>12072</v>
      </c>
    </row>
    <row r="1050" spans="51:56" x14ac:dyDescent="0.25">
      <c r="AY1050" t="s">
        <v>12076</v>
      </c>
      <c r="AZ1050" s="4" t="s">
        <v>12077</v>
      </c>
      <c r="BA1050" s="4" t="s">
        <v>12078</v>
      </c>
      <c r="BB1050" s="4" t="s">
        <v>12077</v>
      </c>
      <c r="BC1050" s="4" t="s">
        <v>12079</v>
      </c>
      <c r="BD1050" s="4" t="s">
        <v>12072</v>
      </c>
    </row>
    <row r="1051" spans="51:56" x14ac:dyDescent="0.25">
      <c r="AY1051" t="s">
        <v>12080</v>
      </c>
      <c r="AZ1051" s="4" t="s">
        <v>12081</v>
      </c>
      <c r="BA1051" s="4" t="s">
        <v>12082</v>
      </c>
      <c r="BB1051" s="4" t="s">
        <v>12081</v>
      </c>
      <c r="BC1051" s="4" t="s">
        <v>12083</v>
      </c>
      <c r="BD1051" s="4" t="s">
        <v>12084</v>
      </c>
    </row>
    <row r="1052" spans="51:56" x14ac:dyDescent="0.25">
      <c r="AY1052" t="s">
        <v>12085</v>
      </c>
      <c r="AZ1052" s="4" t="s">
        <v>12086</v>
      </c>
      <c r="BA1052" s="4" t="s">
        <v>12087</v>
      </c>
      <c r="BB1052" s="4" t="s">
        <v>12086</v>
      </c>
      <c r="BC1052" s="4" t="s">
        <v>12088</v>
      </c>
      <c r="BD1052" s="4" t="s">
        <v>12084</v>
      </c>
    </row>
    <row r="1053" spans="51:56" x14ac:dyDescent="0.25">
      <c r="AY1053" t="s">
        <v>12089</v>
      </c>
      <c r="AZ1053" s="4" t="s">
        <v>12090</v>
      </c>
      <c r="BA1053" s="4" t="s">
        <v>12091</v>
      </c>
      <c r="BB1053" s="4" t="s">
        <v>12090</v>
      </c>
      <c r="BC1053" s="4" t="s">
        <v>12092</v>
      </c>
      <c r="BD1053" s="4" t="s">
        <v>12093</v>
      </c>
    </row>
    <row r="1054" spans="51:56" x14ac:dyDescent="0.25">
      <c r="AY1054" t="s">
        <v>12094</v>
      </c>
      <c r="AZ1054" s="4" t="s">
        <v>12095</v>
      </c>
      <c r="BA1054" s="4" t="s">
        <v>12096</v>
      </c>
      <c r="BB1054" s="4" t="s">
        <v>12095</v>
      </c>
      <c r="BC1054" s="4" t="s">
        <v>12097</v>
      </c>
      <c r="BD1054" s="4" t="s">
        <v>12093</v>
      </c>
    </row>
    <row r="1055" spans="51:56" x14ac:dyDescent="0.25">
      <c r="AY1055" t="s">
        <v>12098</v>
      </c>
      <c r="AZ1055" s="4" t="s">
        <v>12099</v>
      </c>
      <c r="BA1055" s="4" t="s">
        <v>12100</v>
      </c>
      <c r="BB1055" s="4" t="s">
        <v>12099</v>
      </c>
      <c r="BC1055" s="4" t="s">
        <v>12101</v>
      </c>
      <c r="BD1055" s="4" t="s">
        <v>12093</v>
      </c>
    </row>
    <row r="1056" spans="51:56" x14ac:dyDescent="0.25">
      <c r="AY1056" t="s">
        <v>12102</v>
      </c>
      <c r="AZ1056" s="4" t="s">
        <v>12103</v>
      </c>
      <c r="BA1056" s="4" t="s">
        <v>12104</v>
      </c>
      <c r="BB1056" s="4" t="s">
        <v>12103</v>
      </c>
      <c r="BC1056" s="4" t="s">
        <v>12105</v>
      </c>
      <c r="BD1056" s="4" t="s">
        <v>12093</v>
      </c>
    </row>
    <row r="1057" spans="51:56" x14ac:dyDescent="0.25">
      <c r="AY1057" t="s">
        <v>12106</v>
      </c>
      <c r="AZ1057" s="4" t="s">
        <v>12107</v>
      </c>
      <c r="BA1057" s="4" t="s">
        <v>12108</v>
      </c>
      <c r="BB1057" s="4" t="s">
        <v>12107</v>
      </c>
      <c r="BC1057" s="4" t="s">
        <v>12109</v>
      </c>
      <c r="BD1057" s="4" t="s">
        <v>12093</v>
      </c>
    </row>
    <row r="1058" spans="51:56" x14ac:dyDescent="0.25">
      <c r="AY1058" t="s">
        <v>12110</v>
      </c>
      <c r="AZ1058" s="4" t="s">
        <v>12111</v>
      </c>
      <c r="BA1058" s="4" t="s">
        <v>12112</v>
      </c>
      <c r="BB1058" s="4" t="s">
        <v>12111</v>
      </c>
      <c r="BC1058" s="4" t="s">
        <v>12112</v>
      </c>
      <c r="BD1058" s="4" t="s">
        <v>12113</v>
      </c>
    </row>
    <row r="1059" spans="51:56" x14ac:dyDescent="0.25">
      <c r="AY1059" t="s">
        <v>12114</v>
      </c>
      <c r="AZ1059" s="4" t="s">
        <v>12115</v>
      </c>
      <c r="BA1059" s="4" t="s">
        <v>12116</v>
      </c>
      <c r="BB1059" s="4" t="s">
        <v>12115</v>
      </c>
      <c r="BC1059" s="4" t="s">
        <v>12116</v>
      </c>
      <c r="BD1059" s="4" t="s">
        <v>12113</v>
      </c>
    </row>
    <row r="1060" spans="51:56" x14ac:dyDescent="0.25">
      <c r="AY1060" t="s">
        <v>12117</v>
      </c>
      <c r="AZ1060" s="4" t="s">
        <v>12118</v>
      </c>
      <c r="BA1060" s="4" t="s">
        <v>12119</v>
      </c>
      <c r="BB1060" s="4" t="s">
        <v>12118</v>
      </c>
      <c r="BC1060" s="4" t="s">
        <v>12119</v>
      </c>
      <c r="BD1060" s="4" t="s">
        <v>12113</v>
      </c>
    </row>
    <row r="1061" spans="51:56" x14ac:dyDescent="0.25">
      <c r="AY1061" t="s">
        <v>12120</v>
      </c>
      <c r="AZ1061" s="4" t="s">
        <v>12121</v>
      </c>
      <c r="BA1061" s="4" t="s">
        <v>12122</v>
      </c>
      <c r="BB1061" s="4" t="s">
        <v>12121</v>
      </c>
      <c r="BC1061" s="4" t="s">
        <v>12122</v>
      </c>
      <c r="BD1061" s="4" t="s">
        <v>12113</v>
      </c>
    </row>
    <row r="1062" spans="51:56" x14ac:dyDescent="0.25">
      <c r="AY1062" t="s">
        <v>12123</v>
      </c>
      <c r="AZ1062" s="4" t="s">
        <v>12124</v>
      </c>
      <c r="BA1062" s="4" t="s">
        <v>12125</v>
      </c>
      <c r="BB1062" s="4" t="s">
        <v>12124</v>
      </c>
      <c r="BC1062" s="4" t="s">
        <v>12125</v>
      </c>
      <c r="BD1062" s="4" t="s">
        <v>12113</v>
      </c>
    </row>
    <row r="1063" spans="51:56" x14ac:dyDescent="0.25">
      <c r="AY1063" t="s">
        <v>12126</v>
      </c>
      <c r="AZ1063" s="4" t="s">
        <v>12127</v>
      </c>
      <c r="BA1063" s="4" t="s">
        <v>12128</v>
      </c>
      <c r="BB1063" s="4" t="s">
        <v>12127</v>
      </c>
      <c r="BC1063" s="4" t="s">
        <v>12128</v>
      </c>
      <c r="BD1063" s="4" t="s">
        <v>12113</v>
      </c>
    </row>
    <row r="1064" spans="51:56" x14ac:dyDescent="0.25">
      <c r="AY1064" t="s">
        <v>12129</v>
      </c>
      <c r="AZ1064" s="4" t="s">
        <v>12130</v>
      </c>
      <c r="BA1064" s="4" t="s">
        <v>12131</v>
      </c>
      <c r="BB1064" s="4" t="s">
        <v>12130</v>
      </c>
      <c r="BC1064" s="4" t="s">
        <v>12131</v>
      </c>
      <c r="BD1064" s="4" t="s">
        <v>12113</v>
      </c>
    </row>
    <row r="1065" spans="51:56" x14ac:dyDescent="0.25">
      <c r="AY1065" t="s">
        <v>12132</v>
      </c>
      <c r="AZ1065" s="4" t="s">
        <v>12133</v>
      </c>
      <c r="BA1065" s="4" t="s">
        <v>12134</v>
      </c>
      <c r="BB1065" s="4" t="s">
        <v>12133</v>
      </c>
      <c r="BC1065" s="4" t="s">
        <v>12134</v>
      </c>
      <c r="BD1065" s="4" t="s">
        <v>12113</v>
      </c>
    </row>
    <row r="1066" spans="51:56" x14ac:dyDescent="0.25">
      <c r="AY1066" t="s">
        <v>12135</v>
      </c>
      <c r="AZ1066" s="4" t="s">
        <v>12136</v>
      </c>
      <c r="BA1066" s="4" t="s">
        <v>12137</v>
      </c>
      <c r="BB1066" s="4" t="s">
        <v>12136</v>
      </c>
      <c r="BC1066" s="4" t="s">
        <v>12137</v>
      </c>
      <c r="BD1066" s="4" t="s">
        <v>12113</v>
      </c>
    </row>
    <row r="1067" spans="51:56" x14ac:dyDescent="0.25">
      <c r="AY1067" t="s">
        <v>12138</v>
      </c>
      <c r="AZ1067" s="4" t="s">
        <v>12139</v>
      </c>
      <c r="BA1067" s="4" t="s">
        <v>12140</v>
      </c>
      <c r="BB1067" s="4" t="s">
        <v>12139</v>
      </c>
      <c r="BC1067" s="4" t="s">
        <v>12140</v>
      </c>
      <c r="BD1067" s="4" t="s">
        <v>12113</v>
      </c>
    </row>
    <row r="1068" spans="51:56" x14ac:dyDescent="0.25">
      <c r="AY1068" t="s">
        <v>12141</v>
      </c>
      <c r="AZ1068" s="4" t="s">
        <v>12142</v>
      </c>
      <c r="BA1068" s="4" t="s">
        <v>12143</v>
      </c>
      <c r="BB1068" s="4" t="s">
        <v>12142</v>
      </c>
      <c r="BC1068" s="4" t="s">
        <v>12143</v>
      </c>
      <c r="BD1068" s="4" t="s">
        <v>12113</v>
      </c>
    </row>
    <row r="1069" spans="51:56" x14ac:dyDescent="0.25">
      <c r="AY1069" t="s">
        <v>12144</v>
      </c>
      <c r="AZ1069" s="4" t="s">
        <v>12145</v>
      </c>
      <c r="BA1069" s="4" t="s">
        <v>15199</v>
      </c>
      <c r="BB1069" s="4" t="s">
        <v>12145</v>
      </c>
      <c r="BC1069" s="4" t="s">
        <v>15199</v>
      </c>
      <c r="BD1069" s="4" t="s">
        <v>12113</v>
      </c>
    </row>
    <row r="1070" spans="51:56" x14ac:dyDescent="0.25">
      <c r="AY1070" t="s">
        <v>12146</v>
      </c>
      <c r="AZ1070" s="4" t="s">
        <v>12147</v>
      </c>
      <c r="BA1070" s="4" t="s">
        <v>12148</v>
      </c>
      <c r="BB1070" s="4" t="s">
        <v>12147</v>
      </c>
      <c r="BC1070" s="4" t="s">
        <v>12148</v>
      </c>
      <c r="BD1070" s="4" t="s">
        <v>12113</v>
      </c>
    </row>
    <row r="1071" spans="51:56" x14ac:dyDescent="0.25">
      <c r="AY1071" t="s">
        <v>12149</v>
      </c>
      <c r="AZ1071" s="4" t="s">
        <v>12150</v>
      </c>
      <c r="BA1071" s="4" t="s">
        <v>12151</v>
      </c>
      <c r="BB1071" s="4" t="s">
        <v>12150</v>
      </c>
      <c r="BC1071" s="4" t="s">
        <v>12151</v>
      </c>
      <c r="BD1071" s="4" t="s">
        <v>12113</v>
      </c>
    </row>
    <row r="1072" spans="51:56" x14ac:dyDescent="0.25">
      <c r="AY1072" t="s">
        <v>12152</v>
      </c>
      <c r="AZ1072" s="4" t="s">
        <v>12153</v>
      </c>
      <c r="BA1072" s="4" t="s">
        <v>12154</v>
      </c>
      <c r="BB1072" s="4" t="s">
        <v>12153</v>
      </c>
      <c r="BC1072" s="4" t="s">
        <v>12154</v>
      </c>
      <c r="BD1072" s="4" t="s">
        <v>12113</v>
      </c>
    </row>
    <row r="1073" spans="51:56" x14ac:dyDescent="0.25">
      <c r="AY1073" t="s">
        <v>12155</v>
      </c>
      <c r="AZ1073" s="4" t="s">
        <v>12156</v>
      </c>
      <c r="BA1073" s="4" t="s">
        <v>12157</v>
      </c>
      <c r="BB1073" s="4" t="s">
        <v>12156</v>
      </c>
      <c r="BC1073" s="4" t="s">
        <v>12157</v>
      </c>
      <c r="BD1073" s="4" t="s">
        <v>12113</v>
      </c>
    </row>
    <row r="1074" spans="51:56" x14ac:dyDescent="0.25">
      <c r="AY1074" t="s">
        <v>12158</v>
      </c>
      <c r="AZ1074" s="4" t="s">
        <v>12159</v>
      </c>
      <c r="BA1074" s="4" t="s">
        <v>12160</v>
      </c>
      <c r="BB1074" s="4" t="s">
        <v>12159</v>
      </c>
      <c r="BC1074" s="4" t="s">
        <v>12160</v>
      </c>
      <c r="BD1074" s="4" t="s">
        <v>12113</v>
      </c>
    </row>
    <row r="1075" spans="51:56" x14ac:dyDescent="0.25">
      <c r="AY1075" t="s">
        <v>12161</v>
      </c>
      <c r="AZ1075" s="4" t="s">
        <v>12162</v>
      </c>
      <c r="BA1075" s="4" t="s">
        <v>12163</v>
      </c>
      <c r="BB1075" s="4" t="s">
        <v>12162</v>
      </c>
      <c r="BC1075" s="4" t="s">
        <v>12163</v>
      </c>
      <c r="BD1075" s="4" t="s">
        <v>12113</v>
      </c>
    </row>
    <row r="1076" spans="51:56" x14ac:dyDescent="0.25">
      <c r="AY1076" t="s">
        <v>12164</v>
      </c>
      <c r="AZ1076" s="4" t="s">
        <v>12165</v>
      </c>
      <c r="BA1076" s="4" t="s">
        <v>12166</v>
      </c>
      <c r="BB1076" s="4" t="s">
        <v>12165</v>
      </c>
      <c r="BC1076" s="4" t="s">
        <v>12166</v>
      </c>
      <c r="BD1076" s="4" t="s">
        <v>12113</v>
      </c>
    </row>
    <row r="1077" spans="51:56" x14ac:dyDescent="0.25">
      <c r="AY1077" t="s">
        <v>12167</v>
      </c>
      <c r="AZ1077" s="4" t="s">
        <v>12168</v>
      </c>
      <c r="BA1077" s="4" t="s">
        <v>12169</v>
      </c>
      <c r="BB1077" s="4" t="s">
        <v>12168</v>
      </c>
      <c r="BC1077" s="4" t="s">
        <v>12169</v>
      </c>
      <c r="BD1077" s="4" t="s">
        <v>12113</v>
      </c>
    </row>
    <row r="1078" spans="51:56" x14ac:dyDescent="0.25">
      <c r="AY1078" t="s">
        <v>12170</v>
      </c>
      <c r="AZ1078" s="4" t="s">
        <v>12171</v>
      </c>
      <c r="BA1078" s="4" t="s">
        <v>12172</v>
      </c>
      <c r="BB1078" s="4" t="s">
        <v>12171</v>
      </c>
      <c r="BC1078" s="4" t="s">
        <v>12172</v>
      </c>
      <c r="BD1078" s="4" t="s">
        <v>12113</v>
      </c>
    </row>
    <row r="1079" spans="51:56" x14ac:dyDescent="0.25">
      <c r="AY1079" t="s">
        <v>12173</v>
      </c>
      <c r="AZ1079" s="4" t="s">
        <v>12174</v>
      </c>
      <c r="BA1079" s="4" t="s">
        <v>12175</v>
      </c>
      <c r="BB1079" s="4" t="s">
        <v>12174</v>
      </c>
      <c r="BC1079" s="4" t="s">
        <v>12175</v>
      </c>
      <c r="BD1079" s="4" t="s">
        <v>12113</v>
      </c>
    </row>
    <row r="1080" spans="51:56" x14ac:dyDescent="0.25">
      <c r="AY1080" t="s">
        <v>12176</v>
      </c>
      <c r="AZ1080" s="4" t="s">
        <v>12177</v>
      </c>
      <c r="BA1080" s="4" t="s">
        <v>12178</v>
      </c>
      <c r="BB1080" s="4" t="s">
        <v>12177</v>
      </c>
      <c r="BC1080" s="4" t="s">
        <v>12178</v>
      </c>
      <c r="BD1080" s="4" t="s">
        <v>12113</v>
      </c>
    </row>
    <row r="1081" spans="51:56" x14ac:dyDescent="0.25">
      <c r="AY1081" t="s">
        <v>12179</v>
      </c>
      <c r="AZ1081" s="4" t="s">
        <v>12180</v>
      </c>
      <c r="BA1081" s="4" t="s">
        <v>12181</v>
      </c>
      <c r="BB1081" s="4" t="s">
        <v>12180</v>
      </c>
      <c r="BC1081" s="4" t="s">
        <v>12181</v>
      </c>
      <c r="BD1081" s="4" t="s">
        <v>12113</v>
      </c>
    </row>
    <row r="1082" spans="51:56" x14ac:dyDescent="0.25">
      <c r="AY1082" t="s">
        <v>12182</v>
      </c>
      <c r="AZ1082" s="4" t="s">
        <v>12183</v>
      </c>
      <c r="BA1082" s="4" t="s">
        <v>12184</v>
      </c>
      <c r="BB1082" s="4" t="s">
        <v>12183</v>
      </c>
      <c r="BC1082" s="4" t="s">
        <v>12184</v>
      </c>
      <c r="BD1082" s="4" t="s">
        <v>12113</v>
      </c>
    </row>
    <row r="1083" spans="51:56" x14ac:dyDescent="0.25">
      <c r="AY1083" t="s">
        <v>12185</v>
      </c>
      <c r="AZ1083" s="4" t="s">
        <v>12186</v>
      </c>
      <c r="BA1083" s="4" t="s">
        <v>12187</v>
      </c>
      <c r="BB1083" s="4" t="s">
        <v>12186</v>
      </c>
      <c r="BC1083" s="4" t="s">
        <v>12187</v>
      </c>
      <c r="BD1083" s="4" t="s">
        <v>12113</v>
      </c>
    </row>
    <row r="1084" spans="51:56" x14ac:dyDescent="0.25">
      <c r="AY1084" t="s">
        <v>12188</v>
      </c>
      <c r="AZ1084" s="4" t="s">
        <v>12189</v>
      </c>
      <c r="BA1084" s="4" t="s">
        <v>12190</v>
      </c>
      <c r="BB1084" s="4" t="s">
        <v>12189</v>
      </c>
      <c r="BC1084" s="4" t="s">
        <v>12190</v>
      </c>
      <c r="BD1084" s="4" t="s">
        <v>12113</v>
      </c>
    </row>
    <row r="1085" spans="51:56" x14ac:dyDescent="0.25">
      <c r="AY1085" t="s">
        <v>12191</v>
      </c>
      <c r="AZ1085" s="4" t="s">
        <v>12192</v>
      </c>
      <c r="BA1085" s="4" t="s">
        <v>12193</v>
      </c>
      <c r="BB1085" s="4" t="s">
        <v>12192</v>
      </c>
      <c r="BC1085" s="4" t="s">
        <v>12193</v>
      </c>
      <c r="BD1085" s="4" t="s">
        <v>12113</v>
      </c>
    </row>
    <row r="1086" spans="51:56" x14ac:dyDescent="0.25">
      <c r="AY1086" t="s">
        <v>12194</v>
      </c>
      <c r="AZ1086" s="4" t="s">
        <v>12195</v>
      </c>
      <c r="BA1086" s="4" t="s">
        <v>12196</v>
      </c>
      <c r="BB1086" s="4" t="s">
        <v>12195</v>
      </c>
      <c r="BC1086" s="4" t="s">
        <v>12196</v>
      </c>
      <c r="BD1086" s="4" t="s">
        <v>12113</v>
      </c>
    </row>
    <row r="1087" spans="51:56" x14ac:dyDescent="0.25">
      <c r="AY1087" t="s">
        <v>12197</v>
      </c>
      <c r="AZ1087" s="4" t="s">
        <v>12198</v>
      </c>
      <c r="BA1087" s="4" t="s">
        <v>12199</v>
      </c>
      <c r="BB1087" s="4" t="s">
        <v>12198</v>
      </c>
      <c r="BC1087" s="4" t="s">
        <v>12199</v>
      </c>
      <c r="BD1087" s="4" t="s">
        <v>12113</v>
      </c>
    </row>
    <row r="1088" spans="51:56" x14ac:dyDescent="0.25">
      <c r="AY1088" t="s">
        <v>12200</v>
      </c>
      <c r="AZ1088" s="4" t="s">
        <v>12201</v>
      </c>
      <c r="BA1088" s="4" t="s">
        <v>12202</v>
      </c>
      <c r="BB1088" s="4" t="s">
        <v>12201</v>
      </c>
      <c r="BC1088" s="4" t="s">
        <v>12202</v>
      </c>
      <c r="BD1088" s="4" t="s">
        <v>12113</v>
      </c>
    </row>
    <row r="1089" spans="51:56" x14ac:dyDescent="0.25">
      <c r="AY1089" t="s">
        <v>12203</v>
      </c>
      <c r="AZ1089" s="4" t="s">
        <v>12204</v>
      </c>
      <c r="BA1089" s="4" t="s">
        <v>12205</v>
      </c>
      <c r="BB1089" s="4" t="s">
        <v>12204</v>
      </c>
      <c r="BC1089" s="4" t="s">
        <v>12205</v>
      </c>
      <c r="BD1089" s="4" t="s">
        <v>12113</v>
      </c>
    </row>
    <row r="1090" spans="51:56" x14ac:dyDescent="0.25">
      <c r="AY1090" t="s">
        <v>12206</v>
      </c>
      <c r="AZ1090" s="4" t="s">
        <v>12207</v>
      </c>
      <c r="BA1090" s="4" t="s">
        <v>12208</v>
      </c>
      <c r="BB1090" s="4" t="s">
        <v>12207</v>
      </c>
      <c r="BC1090" s="4" t="s">
        <v>12208</v>
      </c>
      <c r="BD1090" s="4" t="s">
        <v>12113</v>
      </c>
    </row>
    <row r="1091" spans="51:56" x14ac:dyDescent="0.25">
      <c r="AY1091" t="s">
        <v>12209</v>
      </c>
      <c r="AZ1091" s="4" t="s">
        <v>12210</v>
      </c>
      <c r="BA1091" s="4" t="s">
        <v>12211</v>
      </c>
      <c r="BB1091" s="4" t="s">
        <v>12210</v>
      </c>
      <c r="BC1091" s="4" t="s">
        <v>12211</v>
      </c>
      <c r="BD1091" s="4" t="s">
        <v>12113</v>
      </c>
    </row>
    <row r="1092" spans="51:56" x14ac:dyDescent="0.25">
      <c r="AY1092" t="s">
        <v>12212</v>
      </c>
      <c r="AZ1092" s="4" t="s">
        <v>12213</v>
      </c>
      <c r="BA1092" s="4" t="s">
        <v>12214</v>
      </c>
      <c r="BB1092" s="4" t="s">
        <v>12213</v>
      </c>
      <c r="BC1092" s="4" t="s">
        <v>12214</v>
      </c>
      <c r="BD1092" s="4" t="s">
        <v>12113</v>
      </c>
    </row>
    <row r="1093" spans="51:56" x14ac:dyDescent="0.25">
      <c r="AY1093" t="s">
        <v>12215</v>
      </c>
      <c r="AZ1093" s="4" t="s">
        <v>12216</v>
      </c>
      <c r="BA1093" s="4" t="s">
        <v>12217</v>
      </c>
      <c r="BB1093" s="4" t="s">
        <v>12216</v>
      </c>
      <c r="BC1093" s="4" t="s">
        <v>12217</v>
      </c>
      <c r="BD1093" s="4" t="s">
        <v>12113</v>
      </c>
    </row>
    <row r="1094" spans="51:56" x14ac:dyDescent="0.25">
      <c r="AY1094" t="s">
        <v>12218</v>
      </c>
      <c r="AZ1094" s="4" t="s">
        <v>12219</v>
      </c>
      <c r="BA1094" s="4" t="s">
        <v>13784</v>
      </c>
      <c r="BB1094" s="4" t="s">
        <v>12219</v>
      </c>
      <c r="BC1094" s="4" t="s">
        <v>13784</v>
      </c>
      <c r="BD1094" s="4" t="s">
        <v>12113</v>
      </c>
    </row>
    <row r="1095" spans="51:56" x14ac:dyDescent="0.25">
      <c r="AY1095" t="s">
        <v>12220</v>
      </c>
      <c r="AZ1095" s="4" t="s">
        <v>12221</v>
      </c>
      <c r="BA1095" s="4" t="s">
        <v>12222</v>
      </c>
      <c r="BB1095" s="4" t="s">
        <v>12221</v>
      </c>
      <c r="BC1095" s="4" t="s">
        <v>12222</v>
      </c>
      <c r="BD1095" s="4" t="s">
        <v>12113</v>
      </c>
    </row>
    <row r="1096" spans="51:56" x14ac:dyDescent="0.25">
      <c r="AY1096" t="s">
        <v>12223</v>
      </c>
      <c r="AZ1096" s="4" t="s">
        <v>12224</v>
      </c>
      <c r="BA1096" s="4" t="s">
        <v>12225</v>
      </c>
      <c r="BB1096" s="4" t="s">
        <v>12224</v>
      </c>
      <c r="BC1096" s="4" t="s">
        <v>12225</v>
      </c>
      <c r="BD1096" s="4" t="s">
        <v>12113</v>
      </c>
    </row>
    <row r="1097" spans="51:56" x14ac:dyDescent="0.25">
      <c r="AY1097" t="s">
        <v>12226</v>
      </c>
      <c r="AZ1097" s="4" t="s">
        <v>12227</v>
      </c>
      <c r="BA1097" s="4" t="s">
        <v>14851</v>
      </c>
      <c r="BB1097" s="4" t="s">
        <v>12227</v>
      </c>
      <c r="BC1097" s="4" t="s">
        <v>14851</v>
      </c>
      <c r="BD1097" s="4" t="s">
        <v>12113</v>
      </c>
    </row>
    <row r="1098" spans="51:56" x14ac:dyDescent="0.25">
      <c r="AY1098" t="s">
        <v>12228</v>
      </c>
      <c r="AZ1098" s="4" t="s">
        <v>12229</v>
      </c>
      <c r="BA1098" s="4" t="s">
        <v>12230</v>
      </c>
      <c r="BB1098" s="4" t="s">
        <v>12229</v>
      </c>
      <c r="BC1098" s="4" t="s">
        <v>12230</v>
      </c>
      <c r="BD1098" s="4" t="s">
        <v>12113</v>
      </c>
    </row>
    <row r="1099" spans="51:56" x14ac:dyDescent="0.25">
      <c r="AY1099" t="s">
        <v>12231</v>
      </c>
      <c r="AZ1099" s="4" t="s">
        <v>12232</v>
      </c>
      <c r="BA1099" s="4" t="s">
        <v>13792</v>
      </c>
      <c r="BB1099" s="4" t="s">
        <v>12232</v>
      </c>
      <c r="BC1099" s="4" t="s">
        <v>13792</v>
      </c>
      <c r="BD1099" s="4" t="s">
        <v>12113</v>
      </c>
    </row>
    <row r="1100" spans="51:56" x14ac:dyDescent="0.25">
      <c r="AY1100" t="s">
        <v>12233</v>
      </c>
      <c r="AZ1100" s="4" t="s">
        <v>12234</v>
      </c>
      <c r="BA1100" s="4" t="s">
        <v>12235</v>
      </c>
      <c r="BB1100" s="4" t="s">
        <v>12234</v>
      </c>
      <c r="BC1100" s="4" t="s">
        <v>12235</v>
      </c>
      <c r="BD1100" s="4" t="s">
        <v>12113</v>
      </c>
    </row>
    <row r="1101" spans="51:56" x14ac:dyDescent="0.25">
      <c r="AY1101" t="s">
        <v>12236</v>
      </c>
      <c r="AZ1101" s="4" t="s">
        <v>12237</v>
      </c>
      <c r="BA1101" s="4" t="s">
        <v>12238</v>
      </c>
      <c r="BB1101" s="4" t="s">
        <v>12237</v>
      </c>
      <c r="BC1101" s="4" t="s">
        <v>12238</v>
      </c>
      <c r="BD1101" s="4" t="s">
        <v>12113</v>
      </c>
    </row>
    <row r="1102" spans="51:56" x14ac:dyDescent="0.25">
      <c r="AY1102" t="s">
        <v>12239</v>
      </c>
      <c r="AZ1102" s="4" t="s">
        <v>12240</v>
      </c>
      <c r="BA1102" s="4" t="s">
        <v>12241</v>
      </c>
      <c r="BB1102" s="4" t="s">
        <v>12240</v>
      </c>
      <c r="BC1102" s="4" t="s">
        <v>12241</v>
      </c>
      <c r="BD1102" s="4" t="s">
        <v>12113</v>
      </c>
    </row>
    <row r="1103" spans="51:56" x14ac:dyDescent="0.25">
      <c r="AY1103" t="s">
        <v>12242</v>
      </c>
      <c r="AZ1103" s="4" t="s">
        <v>12243</v>
      </c>
      <c r="BA1103" s="4" t="s">
        <v>12244</v>
      </c>
      <c r="BB1103" s="4" t="s">
        <v>12243</v>
      </c>
      <c r="BC1103" s="4" t="s">
        <v>12244</v>
      </c>
      <c r="BD1103" s="4" t="s">
        <v>12113</v>
      </c>
    </row>
    <row r="1104" spans="51:56" x14ac:dyDescent="0.25">
      <c r="AY1104" t="s">
        <v>12245</v>
      </c>
      <c r="AZ1104" s="4" t="s">
        <v>12246</v>
      </c>
      <c r="BA1104" s="4" t="s">
        <v>12247</v>
      </c>
      <c r="BB1104" s="4" t="s">
        <v>12246</v>
      </c>
      <c r="BC1104" s="4" t="s">
        <v>12247</v>
      </c>
      <c r="BD1104" s="4" t="s">
        <v>12113</v>
      </c>
    </row>
    <row r="1105" spans="51:56" x14ac:dyDescent="0.25">
      <c r="AY1105" t="s">
        <v>12248</v>
      </c>
      <c r="AZ1105" s="4" t="s">
        <v>12249</v>
      </c>
      <c r="BA1105" s="4" t="s">
        <v>12250</v>
      </c>
      <c r="BB1105" s="4" t="s">
        <v>12249</v>
      </c>
      <c r="BC1105" s="4" t="s">
        <v>12250</v>
      </c>
      <c r="BD1105" s="4" t="s">
        <v>12113</v>
      </c>
    </row>
    <row r="1106" spans="51:56" x14ac:dyDescent="0.25">
      <c r="AY1106" t="s">
        <v>12251</v>
      </c>
      <c r="AZ1106" s="4" t="s">
        <v>12252</v>
      </c>
      <c r="BA1106" s="4" t="s">
        <v>12253</v>
      </c>
      <c r="BB1106" s="4" t="s">
        <v>12252</v>
      </c>
      <c r="BC1106" s="4" t="s">
        <v>12253</v>
      </c>
      <c r="BD1106" s="4" t="s">
        <v>12113</v>
      </c>
    </row>
    <row r="1107" spans="51:56" x14ac:dyDescent="0.25">
      <c r="AY1107" t="s">
        <v>12254</v>
      </c>
      <c r="AZ1107" s="4" t="s">
        <v>12255</v>
      </c>
      <c r="BA1107" s="4" t="s">
        <v>12256</v>
      </c>
      <c r="BB1107" s="4" t="s">
        <v>12255</v>
      </c>
      <c r="BC1107" s="4" t="s">
        <v>12256</v>
      </c>
      <c r="BD1107" s="4" t="s">
        <v>12113</v>
      </c>
    </row>
    <row r="1108" spans="51:56" x14ac:dyDescent="0.25">
      <c r="AY1108" t="s">
        <v>12257</v>
      </c>
      <c r="AZ1108" s="4" t="s">
        <v>12258</v>
      </c>
      <c r="BA1108" s="4" t="s">
        <v>12259</v>
      </c>
      <c r="BB1108" s="4" t="s">
        <v>12258</v>
      </c>
      <c r="BC1108" s="4" t="s">
        <v>12259</v>
      </c>
      <c r="BD1108" s="4" t="s">
        <v>12113</v>
      </c>
    </row>
    <row r="1109" spans="51:56" x14ac:dyDescent="0.25">
      <c r="AY1109" t="s">
        <v>12260</v>
      </c>
      <c r="AZ1109" s="4" t="s">
        <v>12261</v>
      </c>
      <c r="BA1109" s="4" t="s">
        <v>13796</v>
      </c>
      <c r="BB1109" s="4" t="s">
        <v>12261</v>
      </c>
      <c r="BC1109" s="4" t="s">
        <v>13796</v>
      </c>
      <c r="BD1109" s="4" t="s">
        <v>12113</v>
      </c>
    </row>
    <row r="1110" spans="51:56" x14ac:dyDescent="0.25">
      <c r="AY1110" t="s">
        <v>12262</v>
      </c>
      <c r="AZ1110" s="4" t="s">
        <v>12263</v>
      </c>
      <c r="BA1110" s="4" t="s">
        <v>12264</v>
      </c>
      <c r="BB1110" s="4" t="s">
        <v>12263</v>
      </c>
      <c r="BC1110" s="4" t="s">
        <v>12265</v>
      </c>
      <c r="BD1110" s="4" t="s">
        <v>12266</v>
      </c>
    </row>
    <row r="1111" spans="51:56" x14ac:dyDescent="0.25">
      <c r="AY1111" t="s">
        <v>12267</v>
      </c>
      <c r="AZ1111" s="4" t="s">
        <v>12268</v>
      </c>
      <c r="BA1111" s="4" t="s">
        <v>12269</v>
      </c>
      <c r="BB1111" s="4" t="s">
        <v>12268</v>
      </c>
      <c r="BC1111" s="4" t="s">
        <v>12270</v>
      </c>
      <c r="BD1111" s="4" t="s">
        <v>12266</v>
      </c>
    </row>
    <row r="1112" spans="51:56" x14ac:dyDescent="0.25">
      <c r="AY1112" t="s">
        <v>12271</v>
      </c>
      <c r="AZ1112" s="4" t="s">
        <v>12272</v>
      </c>
      <c r="BA1112" s="4" t="s">
        <v>12273</v>
      </c>
      <c r="BB1112" s="4" t="s">
        <v>12272</v>
      </c>
      <c r="BC1112" s="4" t="s">
        <v>12274</v>
      </c>
      <c r="BD1112" s="4" t="s">
        <v>12266</v>
      </c>
    </row>
    <row r="1113" spans="51:56" x14ac:dyDescent="0.25">
      <c r="AY1113" t="s">
        <v>12275</v>
      </c>
      <c r="AZ1113" s="4" t="s">
        <v>12276</v>
      </c>
      <c r="BA1113" s="4" t="s">
        <v>12277</v>
      </c>
      <c r="BB1113" s="4" t="s">
        <v>12276</v>
      </c>
      <c r="BC1113" s="4" t="s">
        <v>12278</v>
      </c>
      <c r="BD1113" s="4" t="s">
        <v>12266</v>
      </c>
    </row>
    <row r="1114" spans="51:56" x14ac:dyDescent="0.25">
      <c r="AY1114" t="s">
        <v>12279</v>
      </c>
      <c r="AZ1114" s="4" t="s">
        <v>12280</v>
      </c>
      <c r="BA1114" s="4" t="s">
        <v>12281</v>
      </c>
      <c r="BB1114" s="4" t="s">
        <v>12280</v>
      </c>
      <c r="BC1114" s="4" t="s">
        <v>14790</v>
      </c>
      <c r="BD1114" s="4" t="s">
        <v>12282</v>
      </c>
    </row>
    <row r="1115" spans="51:56" x14ac:dyDescent="0.25">
      <c r="AY1115" t="s">
        <v>12283</v>
      </c>
      <c r="AZ1115" s="4" t="s">
        <v>12284</v>
      </c>
      <c r="BA1115" s="4" t="s">
        <v>12285</v>
      </c>
      <c r="BB1115" s="4" t="s">
        <v>12284</v>
      </c>
      <c r="BC1115" s="4" t="s">
        <v>12285</v>
      </c>
      <c r="BD1115" s="4" t="s">
        <v>12282</v>
      </c>
    </row>
    <row r="1116" spans="51:56" x14ac:dyDescent="0.25">
      <c r="AY1116" t="s">
        <v>12286</v>
      </c>
      <c r="AZ1116" s="4" t="s">
        <v>12287</v>
      </c>
      <c r="BA1116" s="4" t="s">
        <v>12288</v>
      </c>
      <c r="BB1116" s="4" t="s">
        <v>12287</v>
      </c>
      <c r="BC1116" s="4" t="s">
        <v>12289</v>
      </c>
      <c r="BD1116" s="4" t="s">
        <v>12282</v>
      </c>
    </row>
    <row r="1117" spans="51:56" x14ac:dyDescent="0.25">
      <c r="AY1117" t="s">
        <v>12290</v>
      </c>
      <c r="AZ1117" s="4" t="s">
        <v>12291</v>
      </c>
      <c r="BA1117" s="4" t="s">
        <v>12292</v>
      </c>
      <c r="BB1117" s="4" t="s">
        <v>12291</v>
      </c>
      <c r="BC1117" s="4" t="s">
        <v>12293</v>
      </c>
      <c r="BD1117" s="4" t="s">
        <v>12294</v>
      </c>
    </row>
    <row r="1118" spans="51:56" x14ac:dyDescent="0.25">
      <c r="AY1118" t="s">
        <v>12295</v>
      </c>
      <c r="AZ1118" s="4" t="s">
        <v>12296</v>
      </c>
      <c r="BA1118" s="4" t="s">
        <v>12297</v>
      </c>
      <c r="BB1118" s="4" t="s">
        <v>12296</v>
      </c>
      <c r="BC1118" s="4" t="s">
        <v>12298</v>
      </c>
      <c r="BD1118" s="4" t="s">
        <v>12294</v>
      </c>
    </row>
    <row r="1119" spans="51:56" x14ac:dyDescent="0.25">
      <c r="AY1119" t="s">
        <v>12299</v>
      </c>
      <c r="AZ1119" s="4" t="s">
        <v>12300</v>
      </c>
      <c r="BA1119" s="4" t="s">
        <v>12301</v>
      </c>
      <c r="BB1119" s="4" t="s">
        <v>12300</v>
      </c>
      <c r="BC1119" s="4" t="s">
        <v>12302</v>
      </c>
      <c r="BD1119" s="4" t="s">
        <v>12294</v>
      </c>
    </row>
    <row r="1120" spans="51:56" x14ac:dyDescent="0.25">
      <c r="AY1120" t="s">
        <v>12303</v>
      </c>
      <c r="AZ1120" s="4" t="s">
        <v>12304</v>
      </c>
      <c r="BA1120" s="4" t="s">
        <v>12305</v>
      </c>
      <c r="BB1120" s="4" t="s">
        <v>12304</v>
      </c>
      <c r="BC1120" s="4" t="s">
        <v>12306</v>
      </c>
      <c r="BD1120" s="4" t="s">
        <v>12294</v>
      </c>
    </row>
    <row r="1121" spans="51:56" x14ac:dyDescent="0.25">
      <c r="AY1121" t="s">
        <v>12307</v>
      </c>
      <c r="AZ1121" s="4" t="s">
        <v>12308</v>
      </c>
      <c r="BA1121" s="4" t="s">
        <v>12309</v>
      </c>
      <c r="BB1121" s="4" t="s">
        <v>12308</v>
      </c>
      <c r="BC1121" s="4" t="s">
        <v>12310</v>
      </c>
      <c r="BD1121" s="4" t="s">
        <v>12311</v>
      </c>
    </row>
    <row r="1122" spans="51:56" x14ac:dyDescent="0.25">
      <c r="AY1122" t="s">
        <v>12312</v>
      </c>
      <c r="AZ1122" s="4" t="s">
        <v>12313</v>
      </c>
      <c r="BA1122" s="4" t="s">
        <v>12314</v>
      </c>
      <c r="BB1122" s="4" t="s">
        <v>12313</v>
      </c>
      <c r="BC1122" s="4" t="s">
        <v>12314</v>
      </c>
      <c r="BD1122" s="4" t="s">
        <v>12311</v>
      </c>
    </row>
    <row r="1123" spans="51:56" x14ac:dyDescent="0.25">
      <c r="AY1123" t="s">
        <v>12315</v>
      </c>
      <c r="AZ1123" s="4" t="s">
        <v>12316</v>
      </c>
      <c r="BA1123" s="4" t="s">
        <v>12317</v>
      </c>
      <c r="BB1123" s="4" t="s">
        <v>12316</v>
      </c>
      <c r="BC1123" s="4" t="s">
        <v>12317</v>
      </c>
      <c r="BD1123" s="4" t="s">
        <v>12311</v>
      </c>
    </row>
    <row r="1124" spans="51:56" x14ac:dyDescent="0.25">
      <c r="AY1124" t="s">
        <v>12318</v>
      </c>
      <c r="AZ1124" s="4" t="s">
        <v>12319</v>
      </c>
      <c r="BA1124" s="4" t="s">
        <v>12320</v>
      </c>
      <c r="BB1124" s="4" t="s">
        <v>12319</v>
      </c>
      <c r="BC1124" s="4" t="s">
        <v>12321</v>
      </c>
      <c r="BD1124" s="4" t="s">
        <v>12322</v>
      </c>
    </row>
    <row r="1125" spans="51:56" x14ac:dyDescent="0.25">
      <c r="AY1125" t="s">
        <v>12323</v>
      </c>
      <c r="AZ1125" s="4" t="s">
        <v>12324</v>
      </c>
      <c r="BA1125" s="4" t="s">
        <v>12325</v>
      </c>
      <c r="BB1125" s="4" t="s">
        <v>12324</v>
      </c>
      <c r="BC1125" s="4" t="s">
        <v>12326</v>
      </c>
      <c r="BD1125" s="4" t="s">
        <v>12322</v>
      </c>
    </row>
    <row r="1126" spans="51:56" x14ac:dyDescent="0.25">
      <c r="AY1126" t="s">
        <v>12327</v>
      </c>
      <c r="AZ1126" s="4" t="s">
        <v>12328</v>
      </c>
      <c r="BA1126" s="4" t="s">
        <v>12329</v>
      </c>
      <c r="BB1126" s="4" t="s">
        <v>12328</v>
      </c>
      <c r="BC1126" s="4" t="s">
        <v>12330</v>
      </c>
      <c r="BD1126" s="4" t="s">
        <v>12322</v>
      </c>
    </row>
    <row r="1127" spans="51:56" x14ac:dyDescent="0.25">
      <c r="AY1127" t="s">
        <v>12331</v>
      </c>
      <c r="AZ1127" s="4" t="s">
        <v>12332</v>
      </c>
      <c r="BA1127" s="4" t="s">
        <v>12333</v>
      </c>
      <c r="BB1127" s="4" t="s">
        <v>12332</v>
      </c>
      <c r="BC1127" s="4" t="s">
        <v>12334</v>
      </c>
      <c r="BD1127" s="4" t="s">
        <v>12322</v>
      </c>
    </row>
    <row r="1128" spans="51:56" x14ac:dyDescent="0.25">
      <c r="AY1128" t="s">
        <v>12335</v>
      </c>
      <c r="AZ1128" s="4" t="s">
        <v>12336</v>
      </c>
      <c r="BA1128" s="4" t="s">
        <v>12337</v>
      </c>
      <c r="BB1128" s="4" t="s">
        <v>12336</v>
      </c>
      <c r="BC1128" s="4" t="s">
        <v>12338</v>
      </c>
      <c r="BD1128" s="4" t="s">
        <v>12339</v>
      </c>
    </row>
    <row r="1129" spans="51:56" x14ac:dyDescent="0.25">
      <c r="AY1129" t="s">
        <v>12340</v>
      </c>
      <c r="AZ1129" s="4" t="s">
        <v>12341</v>
      </c>
      <c r="BA1129" s="4" t="s">
        <v>12342</v>
      </c>
      <c r="BB1129" s="4" t="s">
        <v>12341</v>
      </c>
      <c r="BC1129" s="4" t="s">
        <v>12343</v>
      </c>
      <c r="BD1129" s="4" t="s">
        <v>12339</v>
      </c>
    </row>
    <row r="1130" spans="51:56" x14ac:dyDescent="0.25">
      <c r="AY1130" t="s">
        <v>12344</v>
      </c>
      <c r="AZ1130" s="4" t="s">
        <v>12345</v>
      </c>
      <c r="BA1130" s="4" t="s">
        <v>12346</v>
      </c>
      <c r="BB1130" s="4" t="s">
        <v>12345</v>
      </c>
      <c r="BC1130" s="4" t="s">
        <v>12347</v>
      </c>
      <c r="BD1130" s="4" t="s">
        <v>12339</v>
      </c>
    </row>
    <row r="1131" spans="51:56" x14ac:dyDescent="0.25">
      <c r="AY1131" t="s">
        <v>12348</v>
      </c>
      <c r="AZ1131" s="4" t="s">
        <v>12349</v>
      </c>
      <c r="BA1131" s="4" t="s">
        <v>12350</v>
      </c>
      <c r="BB1131" s="4" t="s">
        <v>12349</v>
      </c>
      <c r="BC1131" s="4" t="s">
        <v>12351</v>
      </c>
      <c r="BD1131" s="4" t="s">
        <v>12339</v>
      </c>
    </row>
    <row r="1132" spans="51:56" x14ac:dyDescent="0.25">
      <c r="AY1132" t="s">
        <v>12352</v>
      </c>
      <c r="AZ1132" s="4" t="s">
        <v>12353</v>
      </c>
      <c r="BA1132" s="4" t="s">
        <v>12354</v>
      </c>
      <c r="BB1132" s="4" t="s">
        <v>12353</v>
      </c>
      <c r="BC1132" s="4" t="s">
        <v>12355</v>
      </c>
      <c r="BD1132" s="4" t="s">
        <v>12339</v>
      </c>
    </row>
    <row r="1133" spans="51:56" x14ac:dyDescent="0.25">
      <c r="AY1133" t="s">
        <v>12356</v>
      </c>
      <c r="AZ1133" s="4" t="s">
        <v>12357</v>
      </c>
      <c r="BA1133" s="4" t="s">
        <v>12358</v>
      </c>
      <c r="BB1133" s="4" t="s">
        <v>12357</v>
      </c>
      <c r="BC1133" s="4" t="s">
        <v>12358</v>
      </c>
      <c r="BD1133" s="4" t="s">
        <v>12339</v>
      </c>
    </row>
    <row r="1134" spans="51:56" x14ac:dyDescent="0.25">
      <c r="AY1134" t="s">
        <v>12359</v>
      </c>
      <c r="AZ1134" s="4" t="s">
        <v>12360</v>
      </c>
      <c r="BA1134" s="4" t="s">
        <v>12361</v>
      </c>
      <c r="BB1134" s="4" t="s">
        <v>12360</v>
      </c>
      <c r="BC1134" s="4" t="s">
        <v>12362</v>
      </c>
      <c r="BD1134" s="4" t="s">
        <v>12363</v>
      </c>
    </row>
    <row r="1135" spans="51:56" x14ac:dyDescent="0.25">
      <c r="AY1135" t="s">
        <v>12364</v>
      </c>
      <c r="AZ1135" s="4" t="s">
        <v>12365</v>
      </c>
      <c r="BA1135" s="4" t="s">
        <v>12366</v>
      </c>
      <c r="BB1135" s="4" t="s">
        <v>12365</v>
      </c>
      <c r="BC1135" s="4" t="s">
        <v>12367</v>
      </c>
      <c r="BD1135" s="4" t="s">
        <v>12363</v>
      </c>
    </row>
    <row r="1136" spans="51:56" x14ac:dyDescent="0.25">
      <c r="AY1136" t="s">
        <v>12368</v>
      </c>
      <c r="AZ1136" s="4" t="s">
        <v>12369</v>
      </c>
      <c r="BA1136" s="4" t="s">
        <v>12370</v>
      </c>
      <c r="BB1136" s="4" t="s">
        <v>12369</v>
      </c>
      <c r="BC1136" s="4" t="s">
        <v>12370</v>
      </c>
      <c r="BD1136" s="4" t="s">
        <v>12371</v>
      </c>
    </row>
    <row r="1137" spans="51:56" x14ac:dyDescent="0.25">
      <c r="AY1137" t="s">
        <v>12372</v>
      </c>
      <c r="AZ1137" s="4" t="s">
        <v>12373</v>
      </c>
      <c r="BA1137" s="4" t="s">
        <v>12374</v>
      </c>
      <c r="BB1137" s="4" t="s">
        <v>12373</v>
      </c>
      <c r="BC1137" s="4" t="s">
        <v>12374</v>
      </c>
      <c r="BD1137" s="4" t="s">
        <v>12371</v>
      </c>
    </row>
    <row r="1138" spans="51:56" x14ac:dyDescent="0.25">
      <c r="AY1138" t="s">
        <v>12375</v>
      </c>
      <c r="AZ1138" s="4" t="s">
        <v>12376</v>
      </c>
      <c r="BA1138" s="4" t="s">
        <v>12377</v>
      </c>
      <c r="BB1138" s="4" t="s">
        <v>12376</v>
      </c>
      <c r="BC1138" s="4" t="s">
        <v>12377</v>
      </c>
      <c r="BD1138" s="4" t="s">
        <v>12371</v>
      </c>
    </row>
    <row r="1139" spans="51:56" x14ac:dyDescent="0.25">
      <c r="AY1139" t="s">
        <v>12378</v>
      </c>
      <c r="AZ1139" s="4" t="s">
        <v>12379</v>
      </c>
      <c r="BA1139" s="4" t="s">
        <v>12380</v>
      </c>
      <c r="BB1139" s="4" t="s">
        <v>12379</v>
      </c>
      <c r="BC1139" s="4" t="s">
        <v>12380</v>
      </c>
      <c r="BD1139" s="4" t="s">
        <v>12371</v>
      </c>
    </row>
    <row r="1140" spans="51:56" x14ac:dyDescent="0.25">
      <c r="AY1140" t="s">
        <v>12381</v>
      </c>
      <c r="AZ1140" s="4" t="s">
        <v>12382</v>
      </c>
      <c r="BA1140" s="4" t="s">
        <v>12383</v>
      </c>
      <c r="BB1140" s="4" t="s">
        <v>12382</v>
      </c>
      <c r="BC1140" s="4" t="s">
        <v>12383</v>
      </c>
      <c r="BD1140" s="4" t="s">
        <v>12371</v>
      </c>
    </row>
    <row r="1141" spans="51:56" x14ac:dyDescent="0.25">
      <c r="AY1141" t="s">
        <v>12384</v>
      </c>
      <c r="AZ1141" s="4" t="s">
        <v>12385</v>
      </c>
      <c r="BA1141" s="4" t="s">
        <v>12386</v>
      </c>
      <c r="BB1141" s="4" t="s">
        <v>12385</v>
      </c>
      <c r="BC1141" s="4" t="s">
        <v>12386</v>
      </c>
      <c r="BD1141" s="4" t="s">
        <v>12371</v>
      </c>
    </row>
    <row r="1142" spans="51:56" x14ac:dyDescent="0.25">
      <c r="AY1142" t="s">
        <v>12387</v>
      </c>
      <c r="AZ1142" s="4" t="s">
        <v>12388</v>
      </c>
      <c r="BA1142" s="4" t="s">
        <v>12389</v>
      </c>
      <c r="BB1142" s="4" t="s">
        <v>12388</v>
      </c>
      <c r="BC1142" s="4" t="s">
        <v>12389</v>
      </c>
      <c r="BD1142" s="4" t="s">
        <v>12371</v>
      </c>
    </row>
    <row r="1143" spans="51:56" x14ac:dyDescent="0.25">
      <c r="AY1143" t="s">
        <v>12390</v>
      </c>
      <c r="AZ1143" s="4" t="s">
        <v>12391</v>
      </c>
      <c r="BA1143" s="4" t="s">
        <v>12392</v>
      </c>
      <c r="BB1143" s="4" t="s">
        <v>12391</v>
      </c>
      <c r="BC1143" s="4" t="s">
        <v>12392</v>
      </c>
      <c r="BD1143" s="4" t="s">
        <v>12371</v>
      </c>
    </row>
    <row r="1144" spans="51:56" x14ac:dyDescent="0.25">
      <c r="AY1144" t="s">
        <v>12393</v>
      </c>
      <c r="AZ1144" s="4" t="s">
        <v>12394</v>
      </c>
      <c r="BA1144" s="4" t="s">
        <v>12395</v>
      </c>
      <c r="BB1144" s="4" t="s">
        <v>12394</v>
      </c>
      <c r="BC1144" s="4" t="s">
        <v>12395</v>
      </c>
      <c r="BD1144" s="4" t="s">
        <v>12371</v>
      </c>
    </row>
    <row r="1145" spans="51:56" x14ac:dyDescent="0.25">
      <c r="AY1145" t="s">
        <v>12396</v>
      </c>
      <c r="AZ1145" s="4" t="s">
        <v>12397</v>
      </c>
      <c r="BA1145" s="4" t="s">
        <v>12398</v>
      </c>
      <c r="BB1145" s="4" t="s">
        <v>12397</v>
      </c>
      <c r="BC1145" s="4" t="s">
        <v>12398</v>
      </c>
      <c r="BD1145" s="4" t="s">
        <v>12399</v>
      </c>
    </row>
    <row r="1146" spans="51:56" x14ac:dyDescent="0.25">
      <c r="AY1146" t="s">
        <v>12400</v>
      </c>
      <c r="AZ1146" s="4" t="s">
        <v>12401</v>
      </c>
      <c r="BA1146" s="4" t="s">
        <v>12402</v>
      </c>
      <c r="BB1146" s="4" t="s">
        <v>12401</v>
      </c>
      <c r="BC1146" s="4" t="s">
        <v>12403</v>
      </c>
      <c r="BD1146" s="4" t="s">
        <v>12399</v>
      </c>
    </row>
    <row r="1147" spans="51:56" x14ac:dyDescent="0.25">
      <c r="AY1147" t="s">
        <v>12404</v>
      </c>
      <c r="AZ1147" s="4" t="s">
        <v>12405</v>
      </c>
      <c r="BA1147" s="4" t="s">
        <v>12406</v>
      </c>
      <c r="BB1147" s="4" t="s">
        <v>12405</v>
      </c>
      <c r="BC1147" s="4" t="s">
        <v>12064</v>
      </c>
      <c r="BD1147" s="4" t="s">
        <v>12399</v>
      </c>
    </row>
    <row r="1148" spans="51:56" x14ac:dyDescent="0.25">
      <c r="AY1148" t="s">
        <v>12407</v>
      </c>
      <c r="AZ1148" s="4" t="s">
        <v>12408</v>
      </c>
      <c r="BA1148" s="4" t="s">
        <v>12409</v>
      </c>
      <c r="BB1148" s="4" t="s">
        <v>12408</v>
      </c>
      <c r="BC1148" s="4" t="s">
        <v>12410</v>
      </c>
      <c r="BD1148" s="4" t="s">
        <v>12399</v>
      </c>
    </row>
    <row r="1149" spans="51:56" x14ac:dyDescent="0.25">
      <c r="AY1149" t="s">
        <v>12411</v>
      </c>
      <c r="AZ1149" s="4" t="s">
        <v>12412</v>
      </c>
      <c r="BA1149" s="4" t="s">
        <v>12413</v>
      </c>
      <c r="BB1149" s="4" t="s">
        <v>12412</v>
      </c>
      <c r="BC1149" s="4" t="s">
        <v>12413</v>
      </c>
      <c r="BD1149" s="4" t="s">
        <v>12399</v>
      </c>
    </row>
    <row r="1150" spans="51:56" x14ac:dyDescent="0.25">
      <c r="AY1150" t="s">
        <v>12414</v>
      </c>
      <c r="AZ1150" s="4" t="s">
        <v>12415</v>
      </c>
      <c r="BA1150" s="4" t="s">
        <v>12416</v>
      </c>
      <c r="BB1150" s="4" t="s">
        <v>12415</v>
      </c>
      <c r="BC1150" s="4" t="s">
        <v>12416</v>
      </c>
      <c r="BD1150" s="4" t="s">
        <v>12399</v>
      </c>
    </row>
    <row r="1151" spans="51:56" x14ac:dyDescent="0.25">
      <c r="AY1151" t="s">
        <v>12417</v>
      </c>
      <c r="AZ1151" s="4" t="s">
        <v>12418</v>
      </c>
      <c r="BA1151" s="4" t="s">
        <v>12419</v>
      </c>
      <c r="BB1151" s="4" t="s">
        <v>12418</v>
      </c>
      <c r="BC1151" s="4" t="s">
        <v>12420</v>
      </c>
      <c r="BD1151" s="4" t="s">
        <v>12399</v>
      </c>
    </row>
    <row r="1152" spans="51:56" x14ac:dyDescent="0.25">
      <c r="AY1152" t="s">
        <v>12421</v>
      </c>
      <c r="AZ1152" s="4" t="s">
        <v>12422</v>
      </c>
      <c r="BA1152" s="4" t="s">
        <v>12423</v>
      </c>
      <c r="BB1152" s="4" t="s">
        <v>12422</v>
      </c>
      <c r="BC1152" s="4" t="s">
        <v>11570</v>
      </c>
      <c r="BD1152" s="4" t="s">
        <v>12424</v>
      </c>
    </row>
    <row r="1153" spans="51:56" x14ac:dyDescent="0.25">
      <c r="AY1153" t="s">
        <v>12425</v>
      </c>
      <c r="AZ1153" s="4" t="s">
        <v>12426</v>
      </c>
      <c r="BA1153" s="4" t="s">
        <v>12427</v>
      </c>
      <c r="BB1153" s="4" t="s">
        <v>12426</v>
      </c>
      <c r="BC1153" s="4" t="s">
        <v>12428</v>
      </c>
      <c r="BD1153" s="4" t="s">
        <v>12424</v>
      </c>
    </row>
    <row r="1154" spans="51:56" x14ac:dyDescent="0.25">
      <c r="AY1154" t="s">
        <v>12429</v>
      </c>
      <c r="AZ1154" s="4" t="s">
        <v>12430</v>
      </c>
      <c r="BA1154" s="4" t="s">
        <v>12431</v>
      </c>
      <c r="BB1154" s="4" t="s">
        <v>12430</v>
      </c>
      <c r="BC1154" s="4" t="s">
        <v>11663</v>
      </c>
      <c r="BD1154" s="4" t="s">
        <v>12424</v>
      </c>
    </row>
    <row r="1155" spans="51:56" x14ac:dyDescent="0.25">
      <c r="AY1155" t="s">
        <v>12432</v>
      </c>
      <c r="AZ1155" s="4" t="s">
        <v>12433</v>
      </c>
      <c r="BA1155" s="4" t="s">
        <v>12434</v>
      </c>
      <c r="BB1155" s="4" t="s">
        <v>12433</v>
      </c>
      <c r="BC1155" s="4" t="s">
        <v>11681</v>
      </c>
      <c r="BD1155" s="4" t="s">
        <v>12424</v>
      </c>
    </row>
    <row r="1156" spans="51:56" x14ac:dyDescent="0.25">
      <c r="AY1156" t="s">
        <v>12435</v>
      </c>
      <c r="AZ1156" s="4" t="s">
        <v>12436</v>
      </c>
      <c r="BA1156" s="4" t="s">
        <v>12437</v>
      </c>
      <c r="BB1156" s="4" t="s">
        <v>12436</v>
      </c>
      <c r="BC1156" s="4" t="s">
        <v>12438</v>
      </c>
      <c r="BD1156" s="4" t="s">
        <v>12439</v>
      </c>
    </row>
    <row r="1157" spans="51:56" x14ac:dyDescent="0.25">
      <c r="AY1157" t="s">
        <v>12440</v>
      </c>
      <c r="AZ1157" s="4" t="s">
        <v>12441</v>
      </c>
      <c r="BA1157" s="4" t="s">
        <v>12442</v>
      </c>
      <c r="BB1157" s="4" t="s">
        <v>12441</v>
      </c>
      <c r="BC1157" s="4" t="s">
        <v>12443</v>
      </c>
      <c r="BD1157" s="4" t="s">
        <v>12439</v>
      </c>
    </row>
    <row r="1158" spans="51:56" x14ac:dyDescent="0.25">
      <c r="AY1158" t="s">
        <v>12444</v>
      </c>
      <c r="AZ1158" s="4" t="s">
        <v>12445</v>
      </c>
      <c r="BA1158" s="4" t="s">
        <v>12446</v>
      </c>
      <c r="BB1158" s="4" t="s">
        <v>12445</v>
      </c>
      <c r="BC1158" s="4" t="s">
        <v>12447</v>
      </c>
      <c r="BD1158" s="4" t="s">
        <v>12439</v>
      </c>
    </row>
    <row r="1159" spans="51:56" x14ac:dyDescent="0.25">
      <c r="AY1159" t="s">
        <v>12448</v>
      </c>
      <c r="AZ1159" s="4" t="s">
        <v>12449</v>
      </c>
      <c r="BA1159" s="4" t="s">
        <v>12450</v>
      </c>
      <c r="BB1159" s="4" t="s">
        <v>12449</v>
      </c>
      <c r="BC1159" s="4" t="s">
        <v>11549</v>
      </c>
      <c r="BD1159" s="4" t="s">
        <v>12439</v>
      </c>
    </row>
    <row r="1160" spans="51:56" x14ac:dyDescent="0.25">
      <c r="AY1160" t="s">
        <v>12451</v>
      </c>
      <c r="AZ1160" s="4" t="s">
        <v>12452</v>
      </c>
      <c r="BA1160" s="4" t="s">
        <v>12453</v>
      </c>
      <c r="BB1160" s="4" t="s">
        <v>12452</v>
      </c>
      <c r="BC1160" s="4" t="s">
        <v>12454</v>
      </c>
      <c r="BD1160" s="4" t="s">
        <v>12439</v>
      </c>
    </row>
    <row r="1161" spans="51:56" x14ac:dyDescent="0.25">
      <c r="AY1161" t="s">
        <v>12455</v>
      </c>
      <c r="AZ1161" s="4" t="s">
        <v>12456</v>
      </c>
      <c r="BA1161" s="4" t="s">
        <v>12457</v>
      </c>
      <c r="BB1161" s="4" t="s">
        <v>12456</v>
      </c>
      <c r="BC1161" s="4" t="s">
        <v>12458</v>
      </c>
      <c r="BD1161" s="4" t="s">
        <v>12459</v>
      </c>
    </row>
    <row r="1162" spans="51:56" x14ac:dyDescent="0.25">
      <c r="AY1162" t="s">
        <v>12460</v>
      </c>
      <c r="AZ1162" s="4" t="s">
        <v>12461</v>
      </c>
      <c r="BA1162" s="4" t="s">
        <v>12462</v>
      </c>
      <c r="BB1162" s="4" t="s">
        <v>12461</v>
      </c>
      <c r="BC1162" s="4" t="s">
        <v>12463</v>
      </c>
      <c r="BD1162" s="4" t="s">
        <v>12459</v>
      </c>
    </row>
    <row r="1163" spans="51:56" x14ac:dyDescent="0.25">
      <c r="AY1163" t="s">
        <v>12464</v>
      </c>
      <c r="AZ1163" s="4" t="s">
        <v>12465</v>
      </c>
      <c r="BA1163" s="4" t="s">
        <v>12466</v>
      </c>
      <c r="BB1163" s="4" t="s">
        <v>12465</v>
      </c>
      <c r="BC1163" s="4" t="s">
        <v>12467</v>
      </c>
      <c r="BD1163" s="4" t="s">
        <v>12459</v>
      </c>
    </row>
    <row r="1164" spans="51:56" x14ac:dyDescent="0.25">
      <c r="AY1164" t="s">
        <v>12468</v>
      </c>
      <c r="AZ1164" s="4" t="s">
        <v>12469</v>
      </c>
      <c r="BA1164" s="4" t="s">
        <v>12470</v>
      </c>
      <c r="BB1164" s="4" t="s">
        <v>12469</v>
      </c>
      <c r="BC1164" s="4" t="s">
        <v>12278</v>
      </c>
      <c r="BD1164" s="4" t="s">
        <v>12459</v>
      </c>
    </row>
    <row r="1165" spans="51:56" x14ac:dyDescent="0.25">
      <c r="AY1165" t="s">
        <v>12471</v>
      </c>
      <c r="AZ1165" s="4" t="s">
        <v>12472</v>
      </c>
      <c r="BA1165" s="4" t="s">
        <v>12473</v>
      </c>
      <c r="BB1165" s="4" t="s">
        <v>12472</v>
      </c>
      <c r="BC1165" s="4" t="s">
        <v>12474</v>
      </c>
      <c r="BD1165" s="4" t="s">
        <v>12475</v>
      </c>
    </row>
    <row r="1166" spans="51:56" x14ac:dyDescent="0.25">
      <c r="AY1166" t="s">
        <v>12476</v>
      </c>
      <c r="AZ1166" s="4" t="s">
        <v>12477</v>
      </c>
      <c r="BA1166" s="4" t="s">
        <v>12478</v>
      </c>
      <c r="BB1166" s="4" t="s">
        <v>12477</v>
      </c>
      <c r="BC1166" s="4" t="s">
        <v>12478</v>
      </c>
      <c r="BD1166" s="4" t="s">
        <v>12475</v>
      </c>
    </row>
    <row r="1167" spans="51:56" x14ac:dyDescent="0.25">
      <c r="AY1167" t="s">
        <v>12479</v>
      </c>
      <c r="AZ1167" s="4" t="s">
        <v>12480</v>
      </c>
      <c r="BA1167" s="4" t="s">
        <v>12481</v>
      </c>
      <c r="BB1167" s="4" t="s">
        <v>12480</v>
      </c>
      <c r="BC1167" s="4" t="s">
        <v>12481</v>
      </c>
      <c r="BD1167" s="4" t="s">
        <v>12482</v>
      </c>
    </row>
    <row r="1168" spans="51:56" x14ac:dyDescent="0.25">
      <c r="AY1168" t="s">
        <v>12483</v>
      </c>
      <c r="AZ1168" s="4" t="s">
        <v>12484</v>
      </c>
      <c r="BA1168" s="4" t="s">
        <v>12485</v>
      </c>
      <c r="BB1168" s="4" t="s">
        <v>12484</v>
      </c>
      <c r="BC1168" s="4" t="s">
        <v>12485</v>
      </c>
      <c r="BD1168" s="4" t="s">
        <v>12482</v>
      </c>
    </row>
    <row r="1169" spans="51:56" x14ac:dyDescent="0.25">
      <c r="AY1169" t="s">
        <v>12486</v>
      </c>
      <c r="AZ1169" s="4" t="s">
        <v>12487</v>
      </c>
      <c r="BA1169" s="4" t="s">
        <v>12488</v>
      </c>
      <c r="BB1169" s="4" t="s">
        <v>12487</v>
      </c>
      <c r="BC1169" s="4" t="s">
        <v>12488</v>
      </c>
      <c r="BD1169" s="4" t="s">
        <v>12482</v>
      </c>
    </row>
    <row r="1170" spans="51:56" x14ac:dyDescent="0.25">
      <c r="AY1170" t="s">
        <v>12489</v>
      </c>
      <c r="AZ1170" s="4" t="s">
        <v>12490</v>
      </c>
      <c r="BA1170" s="4" t="s">
        <v>12491</v>
      </c>
      <c r="BB1170" s="4" t="s">
        <v>12490</v>
      </c>
      <c r="BC1170" s="4" t="s">
        <v>12491</v>
      </c>
      <c r="BD1170" s="4" t="s">
        <v>12482</v>
      </c>
    </row>
    <row r="1171" spans="51:56" x14ac:dyDescent="0.25">
      <c r="AY1171" t="s">
        <v>12492</v>
      </c>
      <c r="AZ1171" s="4" t="s">
        <v>12493</v>
      </c>
      <c r="BA1171" s="4" t="s">
        <v>12494</v>
      </c>
      <c r="BB1171" s="4" t="s">
        <v>12493</v>
      </c>
      <c r="BC1171" s="4" t="s">
        <v>12494</v>
      </c>
      <c r="BD1171" s="4" t="s">
        <v>12482</v>
      </c>
    </row>
    <row r="1172" spans="51:56" x14ac:dyDescent="0.25">
      <c r="AY1172" t="s">
        <v>12495</v>
      </c>
      <c r="AZ1172" s="4" t="s">
        <v>12496</v>
      </c>
      <c r="BA1172" s="4" t="s">
        <v>12497</v>
      </c>
      <c r="BB1172" s="4" t="s">
        <v>12496</v>
      </c>
      <c r="BC1172" s="4" t="s">
        <v>12497</v>
      </c>
      <c r="BD1172" s="4" t="s">
        <v>12482</v>
      </c>
    </row>
    <row r="1173" spans="51:56" x14ac:dyDescent="0.25">
      <c r="AY1173" t="s">
        <v>12498</v>
      </c>
      <c r="AZ1173" s="4" t="s">
        <v>12499</v>
      </c>
      <c r="BA1173" s="4" t="s">
        <v>12500</v>
      </c>
      <c r="BB1173" s="4" t="s">
        <v>12499</v>
      </c>
      <c r="BC1173" s="4" t="s">
        <v>12500</v>
      </c>
      <c r="BD1173" s="4" t="s">
        <v>12482</v>
      </c>
    </row>
    <row r="1174" spans="51:56" x14ac:dyDescent="0.25">
      <c r="AY1174" t="s">
        <v>12501</v>
      </c>
      <c r="AZ1174" s="4" t="s">
        <v>12502</v>
      </c>
      <c r="BA1174" s="4" t="s">
        <v>12503</v>
      </c>
      <c r="BB1174" s="4" t="s">
        <v>12502</v>
      </c>
      <c r="BC1174" s="4" t="s">
        <v>12503</v>
      </c>
      <c r="BD1174" s="4" t="s">
        <v>12482</v>
      </c>
    </row>
    <row r="1175" spans="51:56" x14ac:dyDescent="0.25">
      <c r="AY1175" t="s">
        <v>12504</v>
      </c>
      <c r="AZ1175" s="4" t="s">
        <v>12505</v>
      </c>
      <c r="BA1175" s="4" t="s">
        <v>12506</v>
      </c>
      <c r="BB1175" s="4" t="s">
        <v>12505</v>
      </c>
      <c r="BC1175" s="4" t="s">
        <v>12506</v>
      </c>
      <c r="BD1175" s="4" t="s">
        <v>12482</v>
      </c>
    </row>
    <row r="1176" spans="51:56" x14ac:dyDescent="0.25">
      <c r="AY1176" t="s">
        <v>12507</v>
      </c>
      <c r="AZ1176" s="4" t="s">
        <v>12508</v>
      </c>
      <c r="BA1176" s="4" t="s">
        <v>12509</v>
      </c>
      <c r="BB1176" s="4" t="s">
        <v>12508</v>
      </c>
      <c r="BC1176" s="4" t="s">
        <v>12509</v>
      </c>
      <c r="BD1176" s="4" t="s">
        <v>12482</v>
      </c>
    </row>
    <row r="1177" spans="51:56" x14ac:dyDescent="0.25">
      <c r="AY1177" t="s">
        <v>12510</v>
      </c>
      <c r="AZ1177" s="4" t="s">
        <v>12511</v>
      </c>
      <c r="BA1177" s="4" t="s">
        <v>12512</v>
      </c>
      <c r="BB1177" s="4" t="s">
        <v>12511</v>
      </c>
      <c r="BC1177" s="4" t="s">
        <v>12512</v>
      </c>
      <c r="BD1177" s="4" t="s">
        <v>12482</v>
      </c>
    </row>
    <row r="1178" spans="51:56" x14ac:dyDescent="0.25">
      <c r="AY1178" t="s">
        <v>12513</v>
      </c>
      <c r="AZ1178" s="4" t="s">
        <v>12514</v>
      </c>
      <c r="BA1178" s="4" t="s">
        <v>12515</v>
      </c>
      <c r="BB1178" s="4" t="s">
        <v>12514</v>
      </c>
      <c r="BC1178" s="4" t="s">
        <v>12515</v>
      </c>
      <c r="BD1178" s="4" t="s">
        <v>12482</v>
      </c>
    </row>
    <row r="1179" spans="51:56" x14ac:dyDescent="0.25">
      <c r="AY1179" t="s">
        <v>12516</v>
      </c>
      <c r="AZ1179" s="4" t="s">
        <v>12517</v>
      </c>
      <c r="BA1179" s="4" t="s">
        <v>12518</v>
      </c>
      <c r="BB1179" s="4" t="s">
        <v>12517</v>
      </c>
      <c r="BC1179" s="4" t="s">
        <v>12518</v>
      </c>
      <c r="BD1179" s="4" t="s">
        <v>12482</v>
      </c>
    </row>
    <row r="1180" spans="51:56" x14ac:dyDescent="0.25">
      <c r="AY1180" t="s">
        <v>12519</v>
      </c>
      <c r="AZ1180" s="4" t="s">
        <v>12520</v>
      </c>
      <c r="BA1180" s="4" t="s">
        <v>12521</v>
      </c>
      <c r="BB1180" s="4" t="s">
        <v>12520</v>
      </c>
      <c r="BC1180" s="4" t="s">
        <v>12521</v>
      </c>
      <c r="BD1180" s="4" t="s">
        <v>12482</v>
      </c>
    </row>
    <row r="1181" spans="51:56" x14ac:dyDescent="0.25">
      <c r="AY1181" t="s">
        <v>12522</v>
      </c>
      <c r="AZ1181" s="4" t="s">
        <v>12523</v>
      </c>
      <c r="BA1181" s="4" t="s">
        <v>12524</v>
      </c>
      <c r="BB1181" s="4" t="s">
        <v>12523</v>
      </c>
      <c r="BC1181" s="4" t="s">
        <v>12524</v>
      </c>
      <c r="BD1181" s="4" t="s">
        <v>12482</v>
      </c>
    </row>
    <row r="1182" spans="51:56" x14ac:dyDescent="0.25">
      <c r="AY1182" t="s">
        <v>12525</v>
      </c>
      <c r="AZ1182" s="4" t="s">
        <v>12526</v>
      </c>
      <c r="BA1182" s="4" t="s">
        <v>12527</v>
      </c>
      <c r="BB1182" s="4" t="s">
        <v>12526</v>
      </c>
      <c r="BC1182" s="4" t="s">
        <v>12527</v>
      </c>
      <c r="BD1182" s="4" t="s">
        <v>12482</v>
      </c>
    </row>
    <row r="1183" spans="51:56" x14ac:dyDescent="0.25">
      <c r="AY1183" t="s">
        <v>12528</v>
      </c>
      <c r="AZ1183" s="4" t="s">
        <v>12529</v>
      </c>
      <c r="BA1183" s="4" t="s">
        <v>12530</v>
      </c>
      <c r="BB1183" s="4" t="s">
        <v>12529</v>
      </c>
      <c r="BC1183" s="4" t="s">
        <v>12530</v>
      </c>
      <c r="BD1183" s="4" t="s">
        <v>12482</v>
      </c>
    </row>
    <row r="1184" spans="51:56" x14ac:dyDescent="0.25">
      <c r="AY1184" t="s">
        <v>12531</v>
      </c>
      <c r="AZ1184" s="4" t="s">
        <v>12532</v>
      </c>
      <c r="BA1184" s="4" t="s">
        <v>12533</v>
      </c>
      <c r="BB1184" s="4" t="s">
        <v>12532</v>
      </c>
      <c r="BC1184" s="4" t="s">
        <v>12533</v>
      </c>
      <c r="BD1184" s="4" t="s">
        <v>12482</v>
      </c>
    </row>
    <row r="1185" spans="51:56" x14ac:dyDescent="0.25">
      <c r="AY1185" t="s">
        <v>12534</v>
      </c>
      <c r="AZ1185" s="4" t="s">
        <v>12535</v>
      </c>
      <c r="BA1185" s="4" t="s">
        <v>12536</v>
      </c>
      <c r="BB1185" s="4" t="s">
        <v>12535</v>
      </c>
      <c r="BC1185" s="4" t="s">
        <v>12536</v>
      </c>
      <c r="BD1185" s="4" t="s">
        <v>12482</v>
      </c>
    </row>
    <row r="1186" spans="51:56" x14ac:dyDescent="0.25">
      <c r="AY1186" t="s">
        <v>12537</v>
      </c>
      <c r="AZ1186" s="4" t="s">
        <v>12538</v>
      </c>
      <c r="BA1186" s="4" t="s">
        <v>12539</v>
      </c>
      <c r="BB1186" s="4" t="s">
        <v>12538</v>
      </c>
      <c r="BC1186" s="4" t="s">
        <v>12539</v>
      </c>
      <c r="BD1186" s="4" t="s">
        <v>12482</v>
      </c>
    </row>
    <row r="1187" spans="51:56" x14ac:dyDescent="0.25">
      <c r="AY1187" t="s">
        <v>12540</v>
      </c>
      <c r="AZ1187" s="4" t="s">
        <v>12541</v>
      </c>
      <c r="BA1187" s="4" t="s">
        <v>12542</v>
      </c>
      <c r="BB1187" s="4" t="s">
        <v>12541</v>
      </c>
      <c r="BC1187" s="4" t="s">
        <v>12542</v>
      </c>
      <c r="BD1187" s="4" t="s">
        <v>12482</v>
      </c>
    </row>
    <row r="1188" spans="51:56" x14ac:dyDescent="0.25">
      <c r="AY1188" t="s">
        <v>12543</v>
      </c>
      <c r="AZ1188" s="4" t="s">
        <v>12544</v>
      </c>
      <c r="BA1188" s="4" t="s">
        <v>12545</v>
      </c>
      <c r="BB1188" s="4" t="s">
        <v>12544</v>
      </c>
      <c r="BC1188" s="4" t="s">
        <v>12545</v>
      </c>
      <c r="BD1188" s="4" t="s">
        <v>12482</v>
      </c>
    </row>
    <row r="1189" spans="51:56" x14ac:dyDescent="0.25">
      <c r="AY1189" t="s">
        <v>12546</v>
      </c>
      <c r="AZ1189" s="4" t="s">
        <v>12547</v>
      </c>
      <c r="BA1189" s="4" t="s">
        <v>12548</v>
      </c>
      <c r="BB1189" s="4" t="s">
        <v>12547</v>
      </c>
      <c r="BC1189" s="4" t="s">
        <v>12548</v>
      </c>
      <c r="BD1189" s="4" t="s">
        <v>12482</v>
      </c>
    </row>
    <row r="1190" spans="51:56" x14ac:dyDescent="0.25">
      <c r="AY1190" t="s">
        <v>12549</v>
      </c>
      <c r="AZ1190" s="4" t="s">
        <v>12550</v>
      </c>
      <c r="BA1190" s="4" t="s">
        <v>12551</v>
      </c>
      <c r="BB1190" s="4" t="s">
        <v>12550</v>
      </c>
      <c r="BC1190" s="4" t="s">
        <v>12551</v>
      </c>
      <c r="BD1190" s="4" t="s">
        <v>12482</v>
      </c>
    </row>
    <row r="1191" spans="51:56" x14ac:dyDescent="0.25">
      <c r="AY1191" t="s">
        <v>12552</v>
      </c>
      <c r="AZ1191" s="4" t="s">
        <v>12553</v>
      </c>
      <c r="BA1191" s="4" t="s">
        <v>12554</v>
      </c>
      <c r="BB1191" s="4" t="s">
        <v>12553</v>
      </c>
      <c r="BC1191" s="4" t="s">
        <v>12554</v>
      </c>
      <c r="BD1191" s="4" t="s">
        <v>12482</v>
      </c>
    </row>
    <row r="1192" spans="51:56" x14ac:dyDescent="0.25">
      <c r="AY1192" t="s">
        <v>12555</v>
      </c>
      <c r="AZ1192" s="4" t="s">
        <v>12556</v>
      </c>
      <c r="BA1192" s="4" t="s">
        <v>12557</v>
      </c>
      <c r="BB1192" s="4" t="s">
        <v>12556</v>
      </c>
      <c r="BC1192" s="4" t="s">
        <v>12557</v>
      </c>
      <c r="BD1192" s="4" t="s">
        <v>12482</v>
      </c>
    </row>
    <row r="1193" spans="51:56" x14ac:dyDescent="0.25">
      <c r="AY1193" t="s">
        <v>12558</v>
      </c>
      <c r="AZ1193" s="4" t="s">
        <v>12559</v>
      </c>
      <c r="BA1193" s="4" t="s">
        <v>12560</v>
      </c>
      <c r="BB1193" s="4" t="s">
        <v>12559</v>
      </c>
      <c r="BC1193" s="4" t="s">
        <v>12560</v>
      </c>
      <c r="BD1193" s="4" t="s">
        <v>12482</v>
      </c>
    </row>
    <row r="1194" spans="51:56" x14ac:dyDescent="0.25">
      <c r="AY1194" t="s">
        <v>12561</v>
      </c>
      <c r="AZ1194" s="4" t="s">
        <v>12562</v>
      </c>
      <c r="BA1194" s="4" t="s">
        <v>12563</v>
      </c>
      <c r="BB1194" s="4" t="s">
        <v>12562</v>
      </c>
      <c r="BC1194" s="4" t="s">
        <v>12563</v>
      </c>
      <c r="BD1194" s="4" t="s">
        <v>12482</v>
      </c>
    </row>
    <row r="1195" spans="51:56" x14ac:dyDescent="0.25">
      <c r="AY1195" t="s">
        <v>12564</v>
      </c>
      <c r="AZ1195" s="4" t="s">
        <v>12565</v>
      </c>
      <c r="BA1195" s="4" t="s">
        <v>12566</v>
      </c>
      <c r="BB1195" s="4" t="s">
        <v>12565</v>
      </c>
      <c r="BC1195" s="4" t="s">
        <v>12566</v>
      </c>
      <c r="BD1195" s="4" t="s">
        <v>12482</v>
      </c>
    </row>
    <row r="1196" spans="51:56" x14ac:dyDescent="0.25">
      <c r="AY1196" t="s">
        <v>12567</v>
      </c>
      <c r="AZ1196" s="4" t="s">
        <v>12568</v>
      </c>
      <c r="BA1196" s="4" t="s">
        <v>12569</v>
      </c>
      <c r="BB1196" s="4" t="s">
        <v>12568</v>
      </c>
      <c r="BC1196" s="4" t="s">
        <v>12569</v>
      </c>
      <c r="BD1196" s="4" t="s">
        <v>12482</v>
      </c>
    </row>
    <row r="1197" spans="51:56" x14ac:dyDescent="0.25">
      <c r="AY1197" t="s">
        <v>12570</v>
      </c>
      <c r="AZ1197" s="4" t="s">
        <v>12571</v>
      </c>
      <c r="BA1197" s="4" t="s">
        <v>12572</v>
      </c>
      <c r="BB1197" s="4" t="s">
        <v>12571</v>
      </c>
      <c r="BC1197" s="4" t="s">
        <v>12572</v>
      </c>
      <c r="BD1197" s="4" t="s">
        <v>12482</v>
      </c>
    </row>
    <row r="1198" spans="51:56" x14ac:dyDescent="0.25">
      <c r="AY1198" t="s">
        <v>12573</v>
      </c>
      <c r="AZ1198" s="4" t="s">
        <v>12574</v>
      </c>
      <c r="BA1198" s="4" t="s">
        <v>12575</v>
      </c>
      <c r="BB1198" s="4" t="s">
        <v>12574</v>
      </c>
      <c r="BC1198" s="4" t="s">
        <v>12575</v>
      </c>
      <c r="BD1198" s="4" t="s">
        <v>12482</v>
      </c>
    </row>
    <row r="1199" spans="51:56" x14ac:dyDescent="0.25">
      <c r="AY1199" t="s">
        <v>12576</v>
      </c>
      <c r="AZ1199" s="4" t="s">
        <v>12577</v>
      </c>
      <c r="BA1199" s="4" t="s">
        <v>12578</v>
      </c>
      <c r="BB1199" s="4" t="s">
        <v>12577</v>
      </c>
      <c r="BC1199" s="4" t="s">
        <v>12578</v>
      </c>
      <c r="BD1199" s="4" t="s">
        <v>12482</v>
      </c>
    </row>
    <row r="1200" spans="51:56" x14ac:dyDescent="0.25">
      <c r="AY1200" t="s">
        <v>12579</v>
      </c>
      <c r="AZ1200" s="4" t="s">
        <v>12580</v>
      </c>
      <c r="BA1200" s="4" t="s">
        <v>12581</v>
      </c>
      <c r="BB1200" s="4" t="s">
        <v>12580</v>
      </c>
      <c r="BC1200" s="4" t="s">
        <v>12581</v>
      </c>
      <c r="BD1200" s="4" t="s">
        <v>12482</v>
      </c>
    </row>
    <row r="1201" spans="51:56" x14ac:dyDescent="0.25">
      <c r="AY1201" t="s">
        <v>12582</v>
      </c>
      <c r="AZ1201" s="4" t="s">
        <v>12583</v>
      </c>
      <c r="BA1201" s="4" t="s">
        <v>12584</v>
      </c>
      <c r="BB1201" s="4" t="s">
        <v>12583</v>
      </c>
      <c r="BC1201" s="4" t="s">
        <v>12584</v>
      </c>
      <c r="BD1201" s="4" t="s">
        <v>12482</v>
      </c>
    </row>
    <row r="1202" spans="51:56" x14ac:dyDescent="0.25">
      <c r="AY1202" t="s">
        <v>12585</v>
      </c>
      <c r="AZ1202" s="4" t="s">
        <v>12586</v>
      </c>
      <c r="BA1202" s="4" t="s">
        <v>12587</v>
      </c>
      <c r="BB1202" s="4" t="s">
        <v>12586</v>
      </c>
      <c r="BC1202" s="4" t="s">
        <v>12588</v>
      </c>
      <c r="BD1202" s="4" t="s">
        <v>12589</v>
      </c>
    </row>
    <row r="1203" spans="51:56" x14ac:dyDescent="0.25">
      <c r="AY1203" t="s">
        <v>12590</v>
      </c>
      <c r="AZ1203" s="4" t="s">
        <v>12591</v>
      </c>
      <c r="BA1203" s="4" t="s">
        <v>12592</v>
      </c>
      <c r="BB1203" s="4" t="s">
        <v>12591</v>
      </c>
      <c r="BC1203" s="4" t="s">
        <v>12593</v>
      </c>
      <c r="BD1203" s="4" t="s">
        <v>12594</v>
      </c>
    </row>
    <row r="1204" spans="51:56" x14ac:dyDescent="0.25">
      <c r="AY1204" t="s">
        <v>9810</v>
      </c>
      <c r="AZ1204" s="4" t="s">
        <v>9811</v>
      </c>
      <c r="BA1204" s="4" t="s">
        <v>9812</v>
      </c>
      <c r="BB1204" s="4" t="s">
        <v>9811</v>
      </c>
      <c r="BC1204" s="4" t="s">
        <v>9813</v>
      </c>
      <c r="BD1204" s="4" t="s">
        <v>12594</v>
      </c>
    </row>
    <row r="1205" spans="51:56" x14ac:dyDescent="0.25">
      <c r="AY1205" t="s">
        <v>9814</v>
      </c>
      <c r="AZ1205" s="4" t="s">
        <v>9815</v>
      </c>
      <c r="BA1205" s="4" t="s">
        <v>9816</v>
      </c>
      <c r="BB1205" s="4" t="s">
        <v>9815</v>
      </c>
      <c r="BC1205" s="4" t="s">
        <v>14242</v>
      </c>
      <c r="BD1205" s="4" t="s">
        <v>12594</v>
      </c>
    </row>
    <row r="1206" spans="51:56" x14ac:dyDescent="0.25">
      <c r="AY1206" t="s">
        <v>9817</v>
      </c>
      <c r="AZ1206" s="4" t="s">
        <v>9818</v>
      </c>
      <c r="BA1206" s="4" t="s">
        <v>9819</v>
      </c>
      <c r="BB1206" s="4" t="s">
        <v>9818</v>
      </c>
      <c r="BC1206" s="4" t="s">
        <v>9820</v>
      </c>
      <c r="BD1206" s="4" t="s">
        <v>12594</v>
      </c>
    </row>
    <row r="1207" spans="51:56" x14ac:dyDescent="0.25">
      <c r="AY1207" t="s">
        <v>9821</v>
      </c>
      <c r="AZ1207" s="4" t="s">
        <v>9822</v>
      </c>
      <c r="BA1207" s="4" t="s">
        <v>9823</v>
      </c>
      <c r="BB1207" s="4" t="s">
        <v>9822</v>
      </c>
      <c r="BC1207" s="4" t="s">
        <v>9824</v>
      </c>
      <c r="BD1207" s="4" t="s">
        <v>12594</v>
      </c>
    </row>
    <row r="1208" spans="51:56" x14ac:dyDescent="0.25">
      <c r="AY1208" t="s">
        <v>9825</v>
      </c>
      <c r="AZ1208" s="4" t="s">
        <v>9826</v>
      </c>
      <c r="BA1208" s="4" t="s">
        <v>9827</v>
      </c>
      <c r="BB1208" s="4" t="s">
        <v>9826</v>
      </c>
      <c r="BC1208" s="4" t="s">
        <v>9828</v>
      </c>
      <c r="BD1208" s="4" t="s">
        <v>12594</v>
      </c>
    </row>
    <row r="1209" spans="51:56" x14ac:dyDescent="0.25">
      <c r="AY1209" t="s">
        <v>9829</v>
      </c>
      <c r="AZ1209" s="4" t="s">
        <v>9830</v>
      </c>
      <c r="BA1209" s="4" t="s">
        <v>9831</v>
      </c>
      <c r="BB1209" s="4" t="s">
        <v>9830</v>
      </c>
      <c r="BC1209" s="4" t="s">
        <v>9832</v>
      </c>
      <c r="BD1209" s="4" t="s">
        <v>9833</v>
      </c>
    </row>
    <row r="1210" spans="51:56" x14ac:dyDescent="0.25">
      <c r="AY1210" t="s">
        <v>9834</v>
      </c>
      <c r="AZ1210" s="4" t="s">
        <v>9835</v>
      </c>
      <c r="BA1210" s="4" t="s">
        <v>13758</v>
      </c>
      <c r="BB1210" s="4" t="s">
        <v>9835</v>
      </c>
      <c r="BC1210" s="4" t="s">
        <v>13758</v>
      </c>
      <c r="BD1210" s="4" t="s">
        <v>9833</v>
      </c>
    </row>
    <row r="1211" spans="51:56" x14ac:dyDescent="0.25">
      <c r="AY1211" t="s">
        <v>9836</v>
      </c>
      <c r="AZ1211" s="4" t="s">
        <v>9837</v>
      </c>
      <c r="BA1211" s="4" t="s">
        <v>9838</v>
      </c>
      <c r="BB1211" s="4" t="s">
        <v>9837</v>
      </c>
      <c r="BC1211" s="4" t="s">
        <v>9839</v>
      </c>
      <c r="BD1211" s="4" t="s">
        <v>9833</v>
      </c>
    </row>
    <row r="1212" spans="51:56" x14ac:dyDescent="0.25">
      <c r="AY1212" t="s">
        <v>9840</v>
      </c>
      <c r="AZ1212" s="4" t="s">
        <v>9841</v>
      </c>
      <c r="BA1212" s="4" t="s">
        <v>9842</v>
      </c>
      <c r="BB1212" s="4" t="s">
        <v>9841</v>
      </c>
      <c r="BC1212" s="4" t="s">
        <v>9843</v>
      </c>
      <c r="BD1212" s="4" t="s">
        <v>9833</v>
      </c>
    </row>
    <row r="1213" spans="51:56" x14ac:dyDescent="0.25">
      <c r="AY1213" t="s">
        <v>9844</v>
      </c>
      <c r="AZ1213" s="4" t="s">
        <v>9845</v>
      </c>
      <c r="BA1213" s="4" t="s">
        <v>9846</v>
      </c>
      <c r="BB1213" s="4" t="s">
        <v>9845</v>
      </c>
      <c r="BC1213" s="4" t="s">
        <v>9846</v>
      </c>
      <c r="BD1213" s="4" t="s">
        <v>9833</v>
      </c>
    </row>
    <row r="1214" spans="51:56" x14ac:dyDescent="0.25">
      <c r="AY1214" t="s">
        <v>9847</v>
      </c>
      <c r="AZ1214" s="4" t="s">
        <v>9848</v>
      </c>
      <c r="BA1214" s="4" t="s">
        <v>9849</v>
      </c>
      <c r="BB1214" s="4" t="s">
        <v>9848</v>
      </c>
      <c r="BC1214" s="4" t="s">
        <v>9850</v>
      </c>
      <c r="BD1214" s="4" t="s">
        <v>9851</v>
      </c>
    </row>
    <row r="1215" spans="51:56" x14ac:dyDescent="0.25">
      <c r="AY1215" t="s">
        <v>9852</v>
      </c>
      <c r="AZ1215" s="4" t="s">
        <v>9853</v>
      </c>
      <c r="BA1215" s="4" t="s">
        <v>9854</v>
      </c>
      <c r="BB1215" s="4" t="s">
        <v>9853</v>
      </c>
      <c r="BC1215" s="4" t="s">
        <v>9855</v>
      </c>
      <c r="BD1215" s="4" t="s">
        <v>9856</v>
      </c>
    </row>
    <row r="1216" spans="51:56" x14ac:dyDescent="0.25">
      <c r="AY1216" t="s">
        <v>9857</v>
      </c>
      <c r="AZ1216" s="4" t="s">
        <v>9858</v>
      </c>
      <c r="BA1216" s="4" t="s">
        <v>9859</v>
      </c>
      <c r="BB1216" s="4" t="s">
        <v>9858</v>
      </c>
      <c r="BC1216" s="4" t="s">
        <v>9860</v>
      </c>
      <c r="BD1216" s="4" t="s">
        <v>9856</v>
      </c>
    </row>
    <row r="1217" spans="51:56" x14ac:dyDescent="0.25">
      <c r="AY1217" t="s">
        <v>9861</v>
      </c>
      <c r="AZ1217" s="4" t="s">
        <v>9862</v>
      </c>
      <c r="BA1217" s="4" t="s">
        <v>9863</v>
      </c>
      <c r="BB1217" s="4" t="s">
        <v>9862</v>
      </c>
      <c r="BC1217" s="4" t="s">
        <v>9864</v>
      </c>
      <c r="BD1217" s="4" t="s">
        <v>9856</v>
      </c>
    </row>
    <row r="1218" spans="51:56" x14ac:dyDescent="0.25">
      <c r="AY1218" t="s">
        <v>9865</v>
      </c>
      <c r="AZ1218" s="4" t="s">
        <v>9866</v>
      </c>
      <c r="BA1218" s="4" t="s">
        <v>9867</v>
      </c>
      <c r="BB1218" s="4" t="s">
        <v>9866</v>
      </c>
      <c r="BC1218" s="4" t="s">
        <v>9868</v>
      </c>
      <c r="BD1218" s="4" t="s">
        <v>9869</v>
      </c>
    </row>
    <row r="1219" spans="51:56" x14ac:dyDescent="0.25">
      <c r="AY1219" t="s">
        <v>9870</v>
      </c>
      <c r="AZ1219" s="4" t="s">
        <v>9871</v>
      </c>
      <c r="BA1219" s="4" t="s">
        <v>9872</v>
      </c>
      <c r="BB1219" s="4" t="s">
        <v>9871</v>
      </c>
      <c r="BC1219" s="4" t="s">
        <v>9872</v>
      </c>
      <c r="BD1219" s="4" t="s">
        <v>9873</v>
      </c>
    </row>
    <row r="1220" spans="51:56" x14ac:dyDescent="0.25">
      <c r="AY1220" t="s">
        <v>9874</v>
      </c>
      <c r="AZ1220" s="4" t="s">
        <v>9875</v>
      </c>
      <c r="BA1220" s="4" t="s">
        <v>14787</v>
      </c>
      <c r="BB1220" s="4" t="s">
        <v>9875</v>
      </c>
      <c r="BC1220" s="4" t="s">
        <v>14787</v>
      </c>
      <c r="BD1220" s="4" t="s">
        <v>9873</v>
      </c>
    </row>
    <row r="1221" spans="51:56" x14ac:dyDescent="0.25">
      <c r="AY1221" t="s">
        <v>9876</v>
      </c>
      <c r="AZ1221" s="4" t="s">
        <v>9877</v>
      </c>
      <c r="BA1221" s="4" t="s">
        <v>9878</v>
      </c>
      <c r="BB1221" s="4" t="s">
        <v>9877</v>
      </c>
      <c r="BC1221" s="4" t="s">
        <v>9878</v>
      </c>
      <c r="BD1221" s="4" t="s">
        <v>9873</v>
      </c>
    </row>
    <row r="1222" spans="51:56" x14ac:dyDescent="0.25">
      <c r="AY1222" t="s">
        <v>9879</v>
      </c>
      <c r="AZ1222" s="4" t="s">
        <v>9880</v>
      </c>
      <c r="BA1222" s="4" t="s">
        <v>9881</v>
      </c>
      <c r="BB1222" s="4" t="s">
        <v>9880</v>
      </c>
      <c r="BC1222" s="4" t="s">
        <v>9881</v>
      </c>
      <c r="BD1222" s="4" t="s">
        <v>9873</v>
      </c>
    </row>
    <row r="1223" spans="51:56" x14ac:dyDescent="0.25">
      <c r="AY1223" t="s">
        <v>9882</v>
      </c>
      <c r="AZ1223" s="4" t="s">
        <v>9883</v>
      </c>
      <c r="BA1223" s="4" t="s">
        <v>9884</v>
      </c>
      <c r="BB1223" s="4" t="s">
        <v>9883</v>
      </c>
      <c r="BC1223" s="4" t="s">
        <v>9884</v>
      </c>
      <c r="BD1223" s="4" t="s">
        <v>9873</v>
      </c>
    </row>
    <row r="1224" spans="51:56" x14ac:dyDescent="0.25">
      <c r="AY1224" t="s">
        <v>9885</v>
      </c>
      <c r="AZ1224" s="4" t="s">
        <v>9886</v>
      </c>
      <c r="BA1224" s="4" t="s">
        <v>9887</v>
      </c>
      <c r="BB1224" s="4" t="s">
        <v>9886</v>
      </c>
      <c r="BC1224" s="4" t="s">
        <v>9887</v>
      </c>
      <c r="BD1224" s="4" t="s">
        <v>9873</v>
      </c>
    </row>
    <row r="1225" spans="51:56" x14ac:dyDescent="0.25">
      <c r="AY1225" t="s">
        <v>9888</v>
      </c>
      <c r="AZ1225" s="4" t="s">
        <v>9889</v>
      </c>
      <c r="BA1225" s="4" t="s">
        <v>9890</v>
      </c>
      <c r="BB1225" s="4" t="s">
        <v>9889</v>
      </c>
      <c r="BC1225" s="4" t="s">
        <v>9890</v>
      </c>
      <c r="BD1225" s="4" t="s">
        <v>9873</v>
      </c>
    </row>
    <row r="1226" spans="51:56" x14ac:dyDescent="0.25">
      <c r="AY1226" t="s">
        <v>9891</v>
      </c>
      <c r="AZ1226" s="4" t="s">
        <v>9892</v>
      </c>
      <c r="BA1226" s="4" t="s">
        <v>9893</v>
      </c>
      <c r="BB1226" s="4" t="s">
        <v>9892</v>
      </c>
      <c r="BC1226" s="4" t="s">
        <v>9893</v>
      </c>
      <c r="BD1226" s="4" t="s">
        <v>9873</v>
      </c>
    </row>
    <row r="1227" spans="51:56" x14ac:dyDescent="0.25">
      <c r="AY1227" t="s">
        <v>9894</v>
      </c>
      <c r="AZ1227" s="4" t="s">
        <v>9895</v>
      </c>
      <c r="BA1227" s="4" t="s">
        <v>9896</v>
      </c>
      <c r="BB1227" s="4" t="s">
        <v>9895</v>
      </c>
      <c r="BC1227" s="4" t="s">
        <v>9896</v>
      </c>
      <c r="BD1227" s="4" t="s">
        <v>9873</v>
      </c>
    </row>
    <row r="1228" spans="51:56" x14ac:dyDescent="0.25">
      <c r="AY1228" t="s">
        <v>9897</v>
      </c>
      <c r="AZ1228" s="4" t="s">
        <v>9898</v>
      </c>
      <c r="BA1228" s="4" t="s">
        <v>9899</v>
      </c>
      <c r="BB1228" s="4" t="s">
        <v>9898</v>
      </c>
      <c r="BC1228" s="4" t="s">
        <v>9899</v>
      </c>
      <c r="BD1228" s="4" t="s">
        <v>9873</v>
      </c>
    </row>
    <row r="1229" spans="51:56" x14ac:dyDescent="0.25">
      <c r="AY1229" t="s">
        <v>9900</v>
      </c>
      <c r="AZ1229" s="4" t="s">
        <v>9901</v>
      </c>
      <c r="BA1229" s="4" t="s">
        <v>9902</v>
      </c>
      <c r="BB1229" s="4" t="s">
        <v>9901</v>
      </c>
      <c r="BC1229" s="4" t="s">
        <v>9902</v>
      </c>
      <c r="BD1229" s="4" t="s">
        <v>9873</v>
      </c>
    </row>
    <row r="1230" spans="51:56" x14ac:dyDescent="0.25">
      <c r="AY1230" t="s">
        <v>9903</v>
      </c>
      <c r="AZ1230" s="4" t="s">
        <v>9904</v>
      </c>
      <c r="BA1230" s="4" t="s">
        <v>9905</v>
      </c>
      <c r="BB1230" s="4" t="s">
        <v>9904</v>
      </c>
      <c r="BC1230" s="4" t="s">
        <v>9905</v>
      </c>
      <c r="BD1230" s="4" t="s">
        <v>9873</v>
      </c>
    </row>
    <row r="1231" spans="51:56" x14ac:dyDescent="0.25">
      <c r="AY1231" t="s">
        <v>9906</v>
      </c>
      <c r="AZ1231" s="4" t="s">
        <v>9907</v>
      </c>
      <c r="BA1231" s="4" t="s">
        <v>9908</v>
      </c>
      <c r="BB1231" s="4" t="s">
        <v>9907</v>
      </c>
      <c r="BC1231" s="4" t="s">
        <v>9908</v>
      </c>
      <c r="BD1231" s="4" t="s">
        <v>9873</v>
      </c>
    </row>
    <row r="1232" spans="51:56" x14ac:dyDescent="0.25">
      <c r="AY1232" t="s">
        <v>9909</v>
      </c>
      <c r="AZ1232" s="4" t="s">
        <v>9910</v>
      </c>
      <c r="BA1232" s="4" t="s">
        <v>9911</v>
      </c>
      <c r="BB1232" s="4" t="s">
        <v>9910</v>
      </c>
      <c r="BC1232" s="4" t="s">
        <v>9911</v>
      </c>
      <c r="BD1232" s="4" t="s">
        <v>9873</v>
      </c>
    </row>
    <row r="1233" spans="51:56" x14ac:dyDescent="0.25">
      <c r="AY1233" t="s">
        <v>9912</v>
      </c>
      <c r="AZ1233" s="4" t="s">
        <v>9913</v>
      </c>
      <c r="BA1233" s="4" t="s">
        <v>9914</v>
      </c>
      <c r="BB1233" s="4" t="s">
        <v>9913</v>
      </c>
      <c r="BC1233" s="4" t="s">
        <v>9914</v>
      </c>
      <c r="BD1233" s="4" t="s">
        <v>9873</v>
      </c>
    </row>
    <row r="1234" spans="51:56" x14ac:dyDescent="0.25">
      <c r="AY1234" t="s">
        <v>9915</v>
      </c>
      <c r="AZ1234" s="4" t="s">
        <v>9916</v>
      </c>
      <c r="BA1234" s="4" t="s">
        <v>9917</v>
      </c>
      <c r="BB1234" s="4" t="s">
        <v>9916</v>
      </c>
      <c r="BC1234" s="4" t="s">
        <v>9917</v>
      </c>
      <c r="BD1234" s="4" t="s">
        <v>9873</v>
      </c>
    </row>
    <row r="1235" spans="51:56" x14ac:dyDescent="0.25">
      <c r="AY1235" t="s">
        <v>9918</v>
      </c>
      <c r="AZ1235" s="4" t="s">
        <v>9919</v>
      </c>
      <c r="BA1235" s="4" t="s">
        <v>9920</v>
      </c>
      <c r="BB1235" s="4" t="s">
        <v>9919</v>
      </c>
      <c r="BC1235" s="4" t="s">
        <v>9920</v>
      </c>
      <c r="BD1235" s="4" t="s">
        <v>9873</v>
      </c>
    </row>
    <row r="1236" spans="51:56" x14ac:dyDescent="0.25">
      <c r="AY1236" t="s">
        <v>9921</v>
      </c>
      <c r="AZ1236" s="4" t="s">
        <v>9922</v>
      </c>
      <c r="BA1236" s="4" t="s">
        <v>9923</v>
      </c>
      <c r="BB1236" s="4" t="s">
        <v>9922</v>
      </c>
      <c r="BC1236" s="4" t="s">
        <v>9923</v>
      </c>
      <c r="BD1236" s="4" t="s">
        <v>9873</v>
      </c>
    </row>
    <row r="1237" spans="51:56" x14ac:dyDescent="0.25">
      <c r="AY1237" t="s">
        <v>9924</v>
      </c>
      <c r="AZ1237" s="4" t="s">
        <v>9925</v>
      </c>
      <c r="BA1237" s="4" t="s">
        <v>9926</v>
      </c>
      <c r="BB1237" s="4" t="s">
        <v>9925</v>
      </c>
      <c r="BC1237" s="4" t="s">
        <v>9926</v>
      </c>
      <c r="BD1237" s="4" t="s">
        <v>9873</v>
      </c>
    </row>
    <row r="1238" spans="51:56" x14ac:dyDescent="0.25">
      <c r="AY1238" t="s">
        <v>9927</v>
      </c>
      <c r="AZ1238" s="4" t="s">
        <v>9928</v>
      </c>
      <c r="BA1238" s="4" t="s">
        <v>9929</v>
      </c>
      <c r="BB1238" s="4" t="s">
        <v>9928</v>
      </c>
      <c r="BC1238" s="4" t="s">
        <v>9929</v>
      </c>
      <c r="BD1238" s="4" t="s">
        <v>9873</v>
      </c>
    </row>
    <row r="1239" spans="51:56" x14ac:dyDescent="0.25">
      <c r="AY1239" t="s">
        <v>9930</v>
      </c>
      <c r="AZ1239" s="4" t="s">
        <v>9931</v>
      </c>
      <c r="BA1239" s="4" t="s">
        <v>9932</v>
      </c>
      <c r="BB1239" s="4" t="s">
        <v>9931</v>
      </c>
      <c r="BC1239" s="4" t="s">
        <v>9932</v>
      </c>
      <c r="BD1239" s="4" t="s">
        <v>9873</v>
      </c>
    </row>
    <row r="1240" spans="51:56" x14ac:dyDescent="0.25">
      <c r="AY1240" t="s">
        <v>9933</v>
      </c>
      <c r="AZ1240" s="4" t="s">
        <v>9934</v>
      </c>
      <c r="BA1240" s="4" t="s">
        <v>9935</v>
      </c>
      <c r="BB1240" s="4" t="s">
        <v>9934</v>
      </c>
      <c r="BC1240" s="4" t="s">
        <v>9935</v>
      </c>
      <c r="BD1240" s="4" t="s">
        <v>9873</v>
      </c>
    </row>
    <row r="1241" spans="51:56" x14ac:dyDescent="0.25">
      <c r="AY1241" t="s">
        <v>9936</v>
      </c>
      <c r="AZ1241" s="4" t="s">
        <v>9937</v>
      </c>
      <c r="BA1241" s="4" t="s">
        <v>12306</v>
      </c>
      <c r="BB1241" s="4" t="s">
        <v>9937</v>
      </c>
      <c r="BC1241" s="4" t="s">
        <v>12306</v>
      </c>
      <c r="BD1241" s="4" t="s">
        <v>9873</v>
      </c>
    </row>
    <row r="1242" spans="51:56" x14ac:dyDescent="0.25">
      <c r="AY1242" t="s">
        <v>9938</v>
      </c>
      <c r="AZ1242" s="4" t="s">
        <v>9939</v>
      </c>
      <c r="BA1242" s="4" t="s">
        <v>9940</v>
      </c>
      <c r="BB1242" s="4" t="s">
        <v>9939</v>
      </c>
      <c r="BC1242" s="4" t="s">
        <v>9941</v>
      </c>
      <c r="BD1242" s="4" t="s">
        <v>9942</v>
      </c>
    </row>
    <row r="1243" spans="51:56" x14ac:dyDescent="0.25">
      <c r="AY1243" t="s">
        <v>9943</v>
      </c>
      <c r="AZ1243" s="4" t="s">
        <v>9944</v>
      </c>
      <c r="BA1243" s="4" t="s">
        <v>9945</v>
      </c>
      <c r="BB1243" s="4" t="s">
        <v>9944</v>
      </c>
      <c r="BC1243" s="4" t="s">
        <v>9946</v>
      </c>
      <c r="BD1243" s="4" t="s">
        <v>9942</v>
      </c>
    </row>
    <row r="1244" spans="51:56" x14ac:dyDescent="0.25">
      <c r="AY1244" t="s">
        <v>9947</v>
      </c>
      <c r="AZ1244" s="4" t="s">
        <v>9948</v>
      </c>
      <c r="BA1244" s="4" t="s">
        <v>9949</v>
      </c>
      <c r="BB1244" s="4" t="s">
        <v>9948</v>
      </c>
      <c r="BC1244" s="4" t="s">
        <v>9950</v>
      </c>
      <c r="BD1244" s="4" t="s">
        <v>9951</v>
      </c>
    </row>
    <row r="1245" spans="51:56" x14ac:dyDescent="0.25">
      <c r="AY1245" t="s">
        <v>9952</v>
      </c>
      <c r="AZ1245" s="4" t="s">
        <v>9953</v>
      </c>
      <c r="BA1245" s="4" t="s">
        <v>9954</v>
      </c>
      <c r="BB1245" s="4" t="s">
        <v>9953</v>
      </c>
      <c r="BC1245" s="4" t="s">
        <v>9955</v>
      </c>
      <c r="BD1245" s="4" t="s">
        <v>9956</v>
      </c>
    </row>
    <row r="1246" spans="51:56" x14ac:dyDescent="0.25">
      <c r="AY1246" t="s">
        <v>9957</v>
      </c>
      <c r="AZ1246" s="4" t="s">
        <v>9958</v>
      </c>
      <c r="BA1246" s="4" t="s">
        <v>9959</v>
      </c>
      <c r="BB1246" s="4" t="s">
        <v>9958</v>
      </c>
      <c r="BC1246" s="4" t="s">
        <v>9960</v>
      </c>
      <c r="BD1246" s="4" t="s">
        <v>9961</v>
      </c>
    </row>
    <row r="1247" spans="51:56" x14ac:dyDescent="0.25">
      <c r="AY1247" t="s">
        <v>9962</v>
      </c>
      <c r="AZ1247" s="4" t="s">
        <v>9963</v>
      </c>
      <c r="BA1247" s="4" t="s">
        <v>9964</v>
      </c>
      <c r="BB1247" s="4" t="s">
        <v>9963</v>
      </c>
      <c r="BC1247" s="4" t="s">
        <v>9965</v>
      </c>
      <c r="BD1247" s="4" t="s">
        <v>9966</v>
      </c>
    </row>
    <row r="1248" spans="51:56" x14ac:dyDescent="0.25">
      <c r="AY1248" t="s">
        <v>9967</v>
      </c>
      <c r="AZ1248" s="4" t="s">
        <v>9968</v>
      </c>
      <c r="BA1248" s="4" t="s">
        <v>9969</v>
      </c>
      <c r="BB1248" s="4" t="s">
        <v>9968</v>
      </c>
      <c r="BC1248" s="4" t="s">
        <v>9969</v>
      </c>
      <c r="BD1248" s="4" t="s">
        <v>9970</v>
      </c>
    </row>
    <row r="1249" spans="51:56" x14ac:dyDescent="0.25">
      <c r="AY1249" t="s">
        <v>9971</v>
      </c>
      <c r="AZ1249" s="4" t="s">
        <v>9972</v>
      </c>
      <c r="BA1249" s="4" t="s">
        <v>9973</v>
      </c>
      <c r="BB1249" s="4" t="s">
        <v>9972</v>
      </c>
      <c r="BC1249" s="4" t="s">
        <v>9973</v>
      </c>
      <c r="BD1249" s="4" t="s">
        <v>9970</v>
      </c>
    </row>
    <row r="1250" spans="51:56" x14ac:dyDescent="0.25">
      <c r="AY1250" t="s">
        <v>9974</v>
      </c>
      <c r="AZ1250" s="4" t="s">
        <v>9975</v>
      </c>
      <c r="BA1250" s="4" t="s">
        <v>11347</v>
      </c>
      <c r="BB1250" s="4" t="s">
        <v>9975</v>
      </c>
      <c r="BC1250" s="4" t="s">
        <v>11347</v>
      </c>
      <c r="BD1250" s="4" t="s">
        <v>9970</v>
      </c>
    </row>
    <row r="1251" spans="51:56" x14ac:dyDescent="0.25">
      <c r="AY1251" t="s">
        <v>9976</v>
      </c>
      <c r="AZ1251" s="4" t="s">
        <v>9977</v>
      </c>
      <c r="BA1251" s="4" t="s">
        <v>9978</v>
      </c>
      <c r="BB1251" s="4" t="s">
        <v>9977</v>
      </c>
      <c r="BC1251" s="4" t="s">
        <v>9978</v>
      </c>
      <c r="BD1251" s="4" t="s">
        <v>9970</v>
      </c>
    </row>
    <row r="1252" spans="51:56" x14ac:dyDescent="0.25">
      <c r="AY1252" t="s">
        <v>9979</v>
      </c>
      <c r="AZ1252" s="4" t="s">
        <v>9980</v>
      </c>
      <c r="BA1252" s="4" t="s">
        <v>9981</v>
      </c>
      <c r="BB1252" s="4" t="s">
        <v>9980</v>
      </c>
      <c r="BC1252" s="4" t="s">
        <v>9981</v>
      </c>
      <c r="BD1252" s="4" t="s">
        <v>9970</v>
      </c>
    </row>
    <row r="1253" spans="51:56" x14ac:dyDescent="0.25">
      <c r="AY1253" t="s">
        <v>9982</v>
      </c>
      <c r="AZ1253" s="4" t="s">
        <v>9983</v>
      </c>
      <c r="BA1253" s="4" t="s">
        <v>9984</v>
      </c>
      <c r="BB1253" s="4" t="s">
        <v>9983</v>
      </c>
      <c r="BC1253" s="4" t="s">
        <v>9984</v>
      </c>
      <c r="BD1253" s="4" t="s">
        <v>9970</v>
      </c>
    </row>
    <row r="1254" spans="51:56" x14ac:dyDescent="0.25">
      <c r="AY1254" t="s">
        <v>9985</v>
      </c>
      <c r="AZ1254" s="4" t="s">
        <v>9986</v>
      </c>
      <c r="BA1254" s="4" t="s">
        <v>9987</v>
      </c>
      <c r="BB1254" s="4" t="s">
        <v>9986</v>
      </c>
      <c r="BC1254" s="4" t="s">
        <v>9987</v>
      </c>
      <c r="BD1254" s="4" t="s">
        <v>9970</v>
      </c>
    </row>
    <row r="1255" spans="51:56" x14ac:dyDescent="0.25">
      <c r="AY1255" t="s">
        <v>9988</v>
      </c>
      <c r="AZ1255" s="4" t="s">
        <v>9989</v>
      </c>
      <c r="BA1255" s="4" t="s">
        <v>9941</v>
      </c>
      <c r="BB1255" s="4" t="s">
        <v>9989</v>
      </c>
      <c r="BC1255" s="4" t="s">
        <v>9941</v>
      </c>
      <c r="BD1255" s="4" t="s">
        <v>9970</v>
      </c>
    </row>
    <row r="1256" spans="51:56" x14ac:dyDescent="0.25">
      <c r="AY1256" t="s">
        <v>9990</v>
      </c>
      <c r="AZ1256" s="4" t="s">
        <v>9991</v>
      </c>
      <c r="BA1256" s="4" t="s">
        <v>9992</v>
      </c>
      <c r="BB1256" s="4" t="s">
        <v>9991</v>
      </c>
      <c r="BC1256" s="4" t="s">
        <v>9992</v>
      </c>
      <c r="BD1256" s="4" t="s">
        <v>9970</v>
      </c>
    </row>
    <row r="1257" spans="51:56" x14ac:dyDescent="0.25">
      <c r="AY1257" t="s">
        <v>9993</v>
      </c>
      <c r="AZ1257" s="4" t="s">
        <v>9994</v>
      </c>
      <c r="BA1257" s="4" t="s">
        <v>9995</v>
      </c>
      <c r="BB1257" s="4" t="s">
        <v>9994</v>
      </c>
      <c r="BC1257" s="4" t="s">
        <v>9995</v>
      </c>
      <c r="BD1257" s="4" t="s">
        <v>9970</v>
      </c>
    </row>
    <row r="1258" spans="51:56" x14ac:dyDescent="0.25">
      <c r="AY1258" t="s">
        <v>9996</v>
      </c>
      <c r="AZ1258" s="4" t="s">
        <v>9997</v>
      </c>
      <c r="BA1258" s="4" t="s">
        <v>9998</v>
      </c>
      <c r="BB1258" s="4" t="s">
        <v>9997</v>
      </c>
      <c r="BC1258" s="4" t="s">
        <v>9998</v>
      </c>
      <c r="BD1258" s="4" t="s">
        <v>9970</v>
      </c>
    </row>
    <row r="1259" spans="51:56" x14ac:dyDescent="0.25">
      <c r="AY1259" t="s">
        <v>9999</v>
      </c>
      <c r="AZ1259" s="4" t="s">
        <v>10000</v>
      </c>
      <c r="BA1259" s="4" t="s">
        <v>10001</v>
      </c>
      <c r="BB1259" s="4" t="s">
        <v>10000</v>
      </c>
      <c r="BC1259" s="4" t="s">
        <v>10001</v>
      </c>
      <c r="BD1259" s="4" t="s">
        <v>9970</v>
      </c>
    </row>
    <row r="1260" spans="51:56" x14ac:dyDescent="0.25">
      <c r="AY1260" t="s">
        <v>10002</v>
      </c>
      <c r="AZ1260" s="4" t="s">
        <v>10003</v>
      </c>
      <c r="BA1260" s="4" t="s">
        <v>10004</v>
      </c>
      <c r="BB1260" s="4" t="s">
        <v>10003</v>
      </c>
      <c r="BC1260" s="4" t="s">
        <v>10004</v>
      </c>
      <c r="BD1260" s="4" t="s">
        <v>9970</v>
      </c>
    </row>
    <row r="1261" spans="51:56" x14ac:dyDescent="0.25">
      <c r="AY1261" t="s">
        <v>10005</v>
      </c>
      <c r="AZ1261" s="4" t="s">
        <v>10006</v>
      </c>
      <c r="BA1261" s="4" t="s">
        <v>10007</v>
      </c>
      <c r="BB1261" s="4" t="s">
        <v>10006</v>
      </c>
      <c r="BC1261" s="4" t="s">
        <v>10007</v>
      </c>
      <c r="BD1261" s="4" t="s">
        <v>9970</v>
      </c>
    </row>
    <row r="1262" spans="51:56" x14ac:dyDescent="0.25">
      <c r="AY1262" t="s">
        <v>10008</v>
      </c>
      <c r="AZ1262" s="4" t="s">
        <v>10009</v>
      </c>
      <c r="BA1262" s="4" t="s">
        <v>10010</v>
      </c>
      <c r="BB1262" s="4" t="s">
        <v>10009</v>
      </c>
      <c r="BC1262" s="4" t="s">
        <v>10010</v>
      </c>
      <c r="BD1262" s="4" t="s">
        <v>9970</v>
      </c>
    </row>
    <row r="1263" spans="51:56" x14ac:dyDescent="0.25">
      <c r="AY1263" t="s">
        <v>10011</v>
      </c>
      <c r="AZ1263" s="4" t="s">
        <v>10012</v>
      </c>
      <c r="BA1263" s="4" t="s">
        <v>10013</v>
      </c>
      <c r="BB1263" s="4" t="s">
        <v>10012</v>
      </c>
      <c r="BC1263" s="4" t="s">
        <v>10013</v>
      </c>
      <c r="BD1263" s="4" t="s">
        <v>9970</v>
      </c>
    </row>
    <row r="1264" spans="51:56" x14ac:dyDescent="0.25">
      <c r="AY1264" t="s">
        <v>10014</v>
      </c>
      <c r="AZ1264" s="4" t="s">
        <v>10015</v>
      </c>
      <c r="BA1264" s="4" t="s">
        <v>10016</v>
      </c>
      <c r="BB1264" s="4" t="s">
        <v>10015</v>
      </c>
      <c r="BC1264" s="4" t="s">
        <v>10016</v>
      </c>
      <c r="BD1264" s="4" t="s">
        <v>9970</v>
      </c>
    </row>
    <row r="1265" spans="51:56" x14ac:dyDescent="0.25">
      <c r="AY1265" t="s">
        <v>10017</v>
      </c>
      <c r="AZ1265" s="4" t="s">
        <v>10018</v>
      </c>
      <c r="BA1265" s="4" t="s">
        <v>10019</v>
      </c>
      <c r="BB1265" s="4" t="s">
        <v>10018</v>
      </c>
      <c r="BC1265" s="4" t="s">
        <v>10019</v>
      </c>
      <c r="BD1265" s="4" t="s">
        <v>9970</v>
      </c>
    </row>
    <row r="1266" spans="51:56" x14ac:dyDescent="0.25">
      <c r="AY1266" t="s">
        <v>10020</v>
      </c>
      <c r="AZ1266" s="4" t="s">
        <v>10021</v>
      </c>
      <c r="BA1266" s="4" t="s">
        <v>10022</v>
      </c>
      <c r="BB1266" s="4" t="s">
        <v>10021</v>
      </c>
      <c r="BC1266" s="4" t="s">
        <v>10022</v>
      </c>
      <c r="BD1266" s="4" t="s">
        <v>9970</v>
      </c>
    </row>
    <row r="1267" spans="51:56" x14ac:dyDescent="0.25">
      <c r="AY1267" t="s">
        <v>10023</v>
      </c>
      <c r="AZ1267" s="4" t="s">
        <v>10024</v>
      </c>
      <c r="BA1267" s="4" t="s">
        <v>10025</v>
      </c>
      <c r="BB1267" s="4" t="s">
        <v>10024</v>
      </c>
      <c r="BC1267" s="4" t="s">
        <v>10025</v>
      </c>
      <c r="BD1267" s="4" t="s">
        <v>9970</v>
      </c>
    </row>
    <row r="1268" spans="51:56" x14ac:dyDescent="0.25">
      <c r="AY1268" t="s">
        <v>10026</v>
      </c>
      <c r="AZ1268" s="4" t="s">
        <v>10027</v>
      </c>
      <c r="BA1268" s="4" t="s">
        <v>11395</v>
      </c>
      <c r="BB1268" s="4" t="s">
        <v>10027</v>
      </c>
      <c r="BC1268" s="4" t="s">
        <v>11395</v>
      </c>
      <c r="BD1268" s="4" t="s">
        <v>9970</v>
      </c>
    </row>
    <row r="1269" spans="51:56" x14ac:dyDescent="0.25">
      <c r="AY1269" t="s">
        <v>10028</v>
      </c>
      <c r="AZ1269" s="4" t="s">
        <v>10029</v>
      </c>
      <c r="BA1269" s="4" t="s">
        <v>10030</v>
      </c>
      <c r="BB1269" s="4" t="s">
        <v>10029</v>
      </c>
      <c r="BC1269" s="4" t="s">
        <v>10030</v>
      </c>
      <c r="BD1269" s="4" t="s">
        <v>9970</v>
      </c>
    </row>
    <row r="1270" spans="51:56" x14ac:dyDescent="0.25">
      <c r="AY1270" t="s">
        <v>10031</v>
      </c>
      <c r="AZ1270" s="4" t="s">
        <v>10032</v>
      </c>
      <c r="BA1270" s="4" t="s">
        <v>9946</v>
      </c>
      <c r="BB1270" s="4" t="s">
        <v>10032</v>
      </c>
      <c r="BC1270" s="4" t="s">
        <v>9946</v>
      </c>
      <c r="BD1270" s="4" t="s">
        <v>9970</v>
      </c>
    </row>
    <row r="1271" spans="51:56" x14ac:dyDescent="0.25">
      <c r="AY1271" t="s">
        <v>10033</v>
      </c>
      <c r="AZ1271" s="4" t="s">
        <v>10034</v>
      </c>
      <c r="BA1271" s="4" t="s">
        <v>10035</v>
      </c>
      <c r="BB1271" s="4" t="s">
        <v>10034</v>
      </c>
      <c r="BC1271" s="4" t="s">
        <v>10035</v>
      </c>
      <c r="BD1271" s="4" t="s">
        <v>9970</v>
      </c>
    </row>
    <row r="1272" spans="51:56" x14ac:dyDescent="0.25">
      <c r="AY1272" t="s">
        <v>10036</v>
      </c>
      <c r="AZ1272" s="4" t="s">
        <v>10037</v>
      </c>
      <c r="BA1272" s="4" t="s">
        <v>11360</v>
      </c>
      <c r="BB1272" s="4" t="s">
        <v>10037</v>
      </c>
      <c r="BC1272" s="4" t="s">
        <v>11360</v>
      </c>
      <c r="BD1272" s="4" t="s">
        <v>9970</v>
      </c>
    </row>
    <row r="1273" spans="51:56" x14ac:dyDescent="0.25">
      <c r="AY1273" t="s">
        <v>10038</v>
      </c>
      <c r="AZ1273" s="4" t="s">
        <v>10039</v>
      </c>
      <c r="BA1273" s="4" t="s">
        <v>10040</v>
      </c>
      <c r="BB1273" s="4" t="s">
        <v>10039</v>
      </c>
      <c r="BC1273" s="4" t="s">
        <v>10040</v>
      </c>
      <c r="BD1273" s="4" t="s">
        <v>9970</v>
      </c>
    </row>
    <row r="1274" spans="51:56" x14ac:dyDescent="0.25">
      <c r="AY1274" t="s">
        <v>10041</v>
      </c>
      <c r="AZ1274" s="4" t="s">
        <v>10042</v>
      </c>
      <c r="BA1274" s="4" t="s">
        <v>11364</v>
      </c>
      <c r="BB1274" s="4" t="s">
        <v>10042</v>
      </c>
      <c r="BC1274" s="4" t="s">
        <v>11364</v>
      </c>
      <c r="BD1274" s="4" t="s">
        <v>9970</v>
      </c>
    </row>
    <row r="1275" spans="51:56" x14ac:dyDescent="0.25">
      <c r="AY1275" t="s">
        <v>10043</v>
      </c>
      <c r="AZ1275" s="4" t="s">
        <v>10044</v>
      </c>
      <c r="BA1275" s="4" t="s">
        <v>14284</v>
      </c>
      <c r="BB1275" s="4" t="s">
        <v>10044</v>
      </c>
      <c r="BC1275" s="4" t="s">
        <v>14284</v>
      </c>
      <c r="BD1275" s="4" t="s">
        <v>9970</v>
      </c>
    </row>
    <row r="1276" spans="51:56" x14ac:dyDescent="0.25">
      <c r="AY1276" t="s">
        <v>10045</v>
      </c>
      <c r="AZ1276" s="4" t="s">
        <v>10046</v>
      </c>
      <c r="BA1276" s="4" t="s">
        <v>11368</v>
      </c>
      <c r="BB1276" s="4" t="s">
        <v>10046</v>
      </c>
      <c r="BC1276" s="4" t="s">
        <v>11368</v>
      </c>
      <c r="BD1276" s="4" t="s">
        <v>9970</v>
      </c>
    </row>
    <row r="1277" spans="51:56" x14ac:dyDescent="0.25">
      <c r="AY1277" t="s">
        <v>10047</v>
      </c>
      <c r="AZ1277" s="4" t="s">
        <v>10048</v>
      </c>
      <c r="BA1277" s="4" t="s">
        <v>10049</v>
      </c>
      <c r="BB1277" s="4" t="s">
        <v>10048</v>
      </c>
      <c r="BC1277" s="4" t="s">
        <v>10049</v>
      </c>
      <c r="BD1277" s="4" t="s">
        <v>9970</v>
      </c>
    </row>
    <row r="1278" spans="51:56" x14ac:dyDescent="0.25">
      <c r="AY1278" t="s">
        <v>10050</v>
      </c>
      <c r="AZ1278" s="4" t="s">
        <v>10051</v>
      </c>
      <c r="BA1278" s="4" t="s">
        <v>10052</v>
      </c>
      <c r="BB1278" s="4" t="s">
        <v>10051</v>
      </c>
      <c r="BC1278" s="4" t="s">
        <v>10052</v>
      </c>
      <c r="BD1278" s="4" t="s">
        <v>9970</v>
      </c>
    </row>
    <row r="1279" spans="51:56" x14ac:dyDescent="0.25">
      <c r="AY1279" t="s">
        <v>10050</v>
      </c>
      <c r="AZ1279" s="4" t="s">
        <v>10053</v>
      </c>
      <c r="BA1279" s="4" t="s">
        <v>10052</v>
      </c>
      <c r="BB1279" s="4" t="s">
        <v>10053</v>
      </c>
      <c r="BC1279" s="4" t="s">
        <v>10052</v>
      </c>
      <c r="BD1279" s="4" t="s">
        <v>9970</v>
      </c>
    </row>
    <row r="1280" spans="51:56" x14ac:dyDescent="0.25">
      <c r="AY1280" t="s">
        <v>10054</v>
      </c>
      <c r="AZ1280" s="4" t="s">
        <v>10055</v>
      </c>
      <c r="BA1280" s="4" t="s">
        <v>10056</v>
      </c>
      <c r="BB1280" s="4" t="s">
        <v>10055</v>
      </c>
      <c r="BC1280" s="4" t="s">
        <v>10056</v>
      </c>
      <c r="BD1280" s="4" t="s">
        <v>9970</v>
      </c>
    </row>
    <row r="1281" spans="51:56" x14ac:dyDescent="0.25">
      <c r="AY1281" t="s">
        <v>10057</v>
      </c>
      <c r="AZ1281" s="4" t="s">
        <v>10058</v>
      </c>
      <c r="BA1281" s="4" t="s">
        <v>10059</v>
      </c>
      <c r="BB1281" s="4" t="s">
        <v>10058</v>
      </c>
      <c r="BC1281" s="4" t="s">
        <v>10059</v>
      </c>
      <c r="BD1281" s="4" t="s">
        <v>9970</v>
      </c>
    </row>
    <row r="1282" spans="51:56" x14ac:dyDescent="0.25">
      <c r="AY1282" t="s">
        <v>10060</v>
      </c>
      <c r="AZ1282" s="4" t="s">
        <v>10061</v>
      </c>
      <c r="BA1282" s="4" t="s">
        <v>10062</v>
      </c>
      <c r="BB1282" s="4" t="s">
        <v>10061</v>
      </c>
      <c r="BC1282" s="4" t="s">
        <v>10062</v>
      </c>
      <c r="BD1282" s="4" t="s">
        <v>9970</v>
      </c>
    </row>
    <row r="1283" spans="51:56" x14ac:dyDescent="0.25">
      <c r="AY1283" t="s">
        <v>10063</v>
      </c>
      <c r="AZ1283" s="4" t="s">
        <v>10064</v>
      </c>
      <c r="BA1283" s="4" t="s">
        <v>10065</v>
      </c>
      <c r="BB1283" s="4" t="s">
        <v>10064</v>
      </c>
      <c r="BC1283" s="4" t="s">
        <v>10065</v>
      </c>
      <c r="BD1283" s="4" t="s">
        <v>9970</v>
      </c>
    </row>
    <row r="1284" spans="51:56" x14ac:dyDescent="0.25">
      <c r="AY1284" t="s">
        <v>10066</v>
      </c>
      <c r="AZ1284" s="4" t="s">
        <v>10067</v>
      </c>
      <c r="BA1284" s="4" t="s">
        <v>10068</v>
      </c>
      <c r="BB1284" s="4" t="s">
        <v>10067</v>
      </c>
      <c r="BC1284" s="4" t="s">
        <v>10068</v>
      </c>
      <c r="BD1284" s="4" t="s">
        <v>9970</v>
      </c>
    </row>
    <row r="1285" spans="51:56" x14ac:dyDescent="0.25">
      <c r="AY1285" t="s">
        <v>10069</v>
      </c>
      <c r="AZ1285" s="4" t="s">
        <v>10070</v>
      </c>
      <c r="BA1285" s="4" t="s">
        <v>10071</v>
      </c>
      <c r="BB1285" s="4" t="s">
        <v>10070</v>
      </c>
      <c r="BC1285" s="4" t="s">
        <v>10071</v>
      </c>
      <c r="BD1285" s="4" t="s">
        <v>9970</v>
      </c>
    </row>
    <row r="1286" spans="51:56" x14ac:dyDescent="0.25">
      <c r="AY1286" t="s">
        <v>10072</v>
      </c>
      <c r="AZ1286" s="4" t="s">
        <v>10073</v>
      </c>
      <c r="BA1286" s="4" t="s">
        <v>10074</v>
      </c>
      <c r="BB1286" s="4" t="s">
        <v>10073</v>
      </c>
      <c r="BC1286" s="4" t="s">
        <v>10074</v>
      </c>
      <c r="BD1286" s="4" t="s">
        <v>9970</v>
      </c>
    </row>
    <row r="1287" spans="51:56" x14ac:dyDescent="0.25">
      <c r="AY1287" t="s">
        <v>10075</v>
      </c>
      <c r="AZ1287" s="4" t="s">
        <v>10073</v>
      </c>
      <c r="BA1287" s="4" t="s">
        <v>10076</v>
      </c>
      <c r="BB1287" s="4" t="s">
        <v>10073</v>
      </c>
      <c r="BC1287" s="4" t="s">
        <v>10076</v>
      </c>
      <c r="BD1287" s="4" t="s">
        <v>9970</v>
      </c>
    </row>
    <row r="1288" spans="51:56" x14ac:dyDescent="0.25">
      <c r="AY1288" t="s">
        <v>10077</v>
      </c>
      <c r="AZ1288" s="4" t="s">
        <v>10078</v>
      </c>
      <c r="BA1288" s="4" t="s">
        <v>10079</v>
      </c>
      <c r="BB1288" s="4" t="s">
        <v>10078</v>
      </c>
      <c r="BC1288" s="4" t="s">
        <v>10079</v>
      </c>
      <c r="BD1288" s="4" t="s">
        <v>9970</v>
      </c>
    </row>
    <row r="1289" spans="51:56" x14ac:dyDescent="0.25">
      <c r="AY1289" t="s">
        <v>10080</v>
      </c>
      <c r="AZ1289" s="4" t="s">
        <v>10081</v>
      </c>
      <c r="BA1289" s="4" t="s">
        <v>10082</v>
      </c>
      <c r="BB1289" s="4" t="s">
        <v>10081</v>
      </c>
      <c r="BC1289" s="4" t="s">
        <v>13959</v>
      </c>
      <c r="BD1289" s="4" t="s">
        <v>10083</v>
      </c>
    </row>
    <row r="1290" spans="51:56" x14ac:dyDescent="0.25">
      <c r="AY1290" t="s">
        <v>10084</v>
      </c>
      <c r="AZ1290" s="4" t="s">
        <v>10085</v>
      </c>
      <c r="BA1290" s="4" t="s">
        <v>10086</v>
      </c>
      <c r="BB1290" s="4" t="s">
        <v>10085</v>
      </c>
      <c r="BC1290" s="4" t="s">
        <v>14976</v>
      </c>
      <c r="BD1290" s="4" t="s">
        <v>10083</v>
      </c>
    </row>
    <row r="1291" spans="51:56" x14ac:dyDescent="0.25">
      <c r="AY1291" t="s">
        <v>10087</v>
      </c>
      <c r="AZ1291" s="4" t="s">
        <v>12942</v>
      </c>
      <c r="BA1291" s="4" t="s">
        <v>13999</v>
      </c>
      <c r="BB1291" s="4" t="s">
        <v>10088</v>
      </c>
      <c r="BC1291" s="4" t="s">
        <v>13999</v>
      </c>
      <c r="BD1291" s="4" t="s">
        <v>10083</v>
      </c>
    </row>
    <row r="1292" spans="51:56" x14ac:dyDescent="0.25">
      <c r="AY1292" t="s">
        <v>10089</v>
      </c>
      <c r="AZ1292" s="4" t="s">
        <v>10090</v>
      </c>
      <c r="BA1292" s="4" t="s">
        <v>10091</v>
      </c>
      <c r="BB1292" s="4" t="s">
        <v>10090</v>
      </c>
      <c r="BC1292" s="4" t="s">
        <v>10091</v>
      </c>
      <c r="BD1292" s="4" t="s">
        <v>10083</v>
      </c>
    </row>
    <row r="1293" spans="51:56" x14ac:dyDescent="0.25">
      <c r="AY1293" t="s">
        <v>10092</v>
      </c>
      <c r="AZ1293" s="4" t="s">
        <v>10093</v>
      </c>
      <c r="BA1293" s="4" t="s">
        <v>10094</v>
      </c>
      <c r="BB1293" s="4" t="s">
        <v>10093</v>
      </c>
      <c r="BC1293" s="4" t="s">
        <v>10095</v>
      </c>
      <c r="BD1293" s="4" t="s">
        <v>10083</v>
      </c>
    </row>
    <row r="1294" spans="51:56" x14ac:dyDescent="0.25">
      <c r="AY1294" t="s">
        <v>10096</v>
      </c>
      <c r="AZ1294" s="4" t="s">
        <v>12942</v>
      </c>
      <c r="BA1294" s="4" t="s">
        <v>12738</v>
      </c>
      <c r="BB1294" s="4" t="s">
        <v>10097</v>
      </c>
      <c r="BC1294" s="4" t="s">
        <v>12738</v>
      </c>
      <c r="BD1294" s="4" t="s">
        <v>10083</v>
      </c>
    </row>
    <row r="1295" spans="51:56" x14ac:dyDescent="0.25">
      <c r="AY1295" t="s">
        <v>10098</v>
      </c>
      <c r="AZ1295" s="4" t="s">
        <v>10099</v>
      </c>
      <c r="BA1295" s="4" t="s">
        <v>10100</v>
      </c>
      <c r="BB1295" s="4" t="s">
        <v>10099</v>
      </c>
      <c r="BC1295" s="4" t="s">
        <v>10101</v>
      </c>
      <c r="BD1295" s="4" t="s">
        <v>10083</v>
      </c>
    </row>
    <row r="1296" spans="51:56" x14ac:dyDescent="0.25">
      <c r="AY1296" t="s">
        <v>10102</v>
      </c>
      <c r="AZ1296" s="4" t="s">
        <v>10103</v>
      </c>
      <c r="BA1296" s="4" t="s">
        <v>10104</v>
      </c>
      <c r="BB1296" s="4" t="s">
        <v>10103</v>
      </c>
      <c r="BC1296" s="4" t="s">
        <v>10105</v>
      </c>
      <c r="BD1296" s="4" t="s">
        <v>10083</v>
      </c>
    </row>
    <row r="1297" spans="51:56" x14ac:dyDescent="0.25">
      <c r="AY1297" t="s">
        <v>10106</v>
      </c>
      <c r="AZ1297" s="4" t="s">
        <v>10107</v>
      </c>
      <c r="BA1297" s="4" t="s">
        <v>10108</v>
      </c>
      <c r="BB1297" s="4" t="s">
        <v>10107</v>
      </c>
      <c r="BC1297" s="4" t="s">
        <v>14010</v>
      </c>
      <c r="BD1297" s="4" t="s">
        <v>10083</v>
      </c>
    </row>
    <row r="1298" spans="51:56" x14ac:dyDescent="0.25">
      <c r="AY1298" t="s">
        <v>10109</v>
      </c>
      <c r="AZ1298" s="4" t="s">
        <v>10110</v>
      </c>
      <c r="BA1298" s="4" t="s">
        <v>10111</v>
      </c>
      <c r="BB1298" s="4" t="s">
        <v>10110</v>
      </c>
      <c r="BC1298" s="4" t="s">
        <v>10111</v>
      </c>
      <c r="BD1298" s="4" t="s">
        <v>10083</v>
      </c>
    </row>
    <row r="1299" spans="51:56" x14ac:dyDescent="0.25">
      <c r="AY1299" t="s">
        <v>10112</v>
      </c>
      <c r="AZ1299" s="4" t="s">
        <v>10113</v>
      </c>
      <c r="BA1299" s="4" t="s">
        <v>10114</v>
      </c>
      <c r="BB1299" s="4" t="s">
        <v>10113</v>
      </c>
      <c r="BC1299" s="4" t="s">
        <v>10115</v>
      </c>
      <c r="BD1299" s="4" t="s">
        <v>10116</v>
      </c>
    </row>
    <row r="1300" spans="51:56" x14ac:dyDescent="0.25">
      <c r="AY1300" t="s">
        <v>10117</v>
      </c>
      <c r="AZ1300" s="4" t="s">
        <v>10118</v>
      </c>
      <c r="BA1300" s="4" t="s">
        <v>10119</v>
      </c>
      <c r="BB1300" s="4" t="s">
        <v>10118</v>
      </c>
      <c r="BC1300" s="4" t="s">
        <v>10120</v>
      </c>
      <c r="BD1300" s="4" t="s">
        <v>10116</v>
      </c>
    </row>
    <row r="1301" spans="51:56" x14ac:dyDescent="0.25">
      <c r="AY1301" t="s">
        <v>10121</v>
      </c>
      <c r="AZ1301" s="4" t="s">
        <v>10122</v>
      </c>
      <c r="BA1301" s="4" t="s">
        <v>10123</v>
      </c>
      <c r="BB1301" s="4" t="s">
        <v>10122</v>
      </c>
      <c r="BC1301" s="4" t="s">
        <v>10124</v>
      </c>
      <c r="BD1301" s="4" t="s">
        <v>10116</v>
      </c>
    </row>
    <row r="1302" spans="51:56" x14ac:dyDescent="0.25">
      <c r="AY1302" t="s">
        <v>10125</v>
      </c>
      <c r="AZ1302" s="4" t="s">
        <v>10126</v>
      </c>
      <c r="BA1302" s="4" t="s">
        <v>10127</v>
      </c>
      <c r="BB1302" s="4" t="s">
        <v>10126</v>
      </c>
      <c r="BC1302" s="4" t="s">
        <v>10128</v>
      </c>
      <c r="BD1302" s="4" t="s">
        <v>10116</v>
      </c>
    </row>
    <row r="1303" spans="51:56" x14ac:dyDescent="0.25">
      <c r="AY1303" t="s">
        <v>10129</v>
      </c>
      <c r="AZ1303" s="4" t="s">
        <v>10130</v>
      </c>
      <c r="BA1303" s="4" t="s">
        <v>10131</v>
      </c>
      <c r="BB1303" s="4" t="s">
        <v>10130</v>
      </c>
      <c r="BC1303" s="4" t="s">
        <v>10132</v>
      </c>
      <c r="BD1303" s="4" t="s">
        <v>10133</v>
      </c>
    </row>
    <row r="1304" spans="51:56" x14ac:dyDescent="0.25">
      <c r="AY1304" t="s">
        <v>10134</v>
      </c>
      <c r="AZ1304" s="4" t="s">
        <v>10135</v>
      </c>
      <c r="BA1304" s="4" t="s">
        <v>10136</v>
      </c>
      <c r="BB1304" s="4" t="s">
        <v>10135</v>
      </c>
      <c r="BC1304" s="4" t="s">
        <v>10137</v>
      </c>
      <c r="BD1304" s="4" t="s">
        <v>10133</v>
      </c>
    </row>
    <row r="1305" spans="51:56" x14ac:dyDescent="0.25">
      <c r="AY1305" t="s">
        <v>10138</v>
      </c>
      <c r="AZ1305" s="4" t="s">
        <v>10139</v>
      </c>
      <c r="BA1305" s="4" t="s">
        <v>10140</v>
      </c>
      <c r="BB1305" s="4" t="s">
        <v>10139</v>
      </c>
      <c r="BC1305" s="4" t="s">
        <v>10141</v>
      </c>
      <c r="BD1305" s="4" t="s">
        <v>10133</v>
      </c>
    </row>
    <row r="1306" spans="51:56" x14ac:dyDescent="0.25">
      <c r="AY1306" t="s">
        <v>10142</v>
      </c>
      <c r="AZ1306" s="4" t="s">
        <v>10143</v>
      </c>
      <c r="BA1306" s="4" t="s">
        <v>10144</v>
      </c>
      <c r="BB1306" s="4" t="s">
        <v>10143</v>
      </c>
      <c r="BC1306" s="4" t="s">
        <v>10145</v>
      </c>
      <c r="BD1306" s="4" t="s">
        <v>10146</v>
      </c>
    </row>
    <row r="1307" spans="51:56" x14ac:dyDescent="0.25">
      <c r="AY1307" t="s">
        <v>10147</v>
      </c>
      <c r="AZ1307" s="4" t="s">
        <v>10148</v>
      </c>
      <c r="BA1307" s="4" t="s">
        <v>10149</v>
      </c>
      <c r="BB1307" s="4" t="s">
        <v>10148</v>
      </c>
      <c r="BC1307" s="4" t="s">
        <v>10150</v>
      </c>
      <c r="BD1307" s="4" t="s">
        <v>10146</v>
      </c>
    </row>
    <row r="1308" spans="51:56" x14ac:dyDescent="0.25">
      <c r="AY1308" t="s">
        <v>10151</v>
      </c>
      <c r="AZ1308" s="4" t="s">
        <v>10152</v>
      </c>
      <c r="BA1308" s="4" t="s">
        <v>10153</v>
      </c>
      <c r="BB1308" s="4" t="s">
        <v>10152</v>
      </c>
      <c r="BC1308" s="4" t="s">
        <v>14293</v>
      </c>
      <c r="BD1308" s="4" t="s">
        <v>10146</v>
      </c>
    </row>
    <row r="1309" spans="51:56" x14ac:dyDescent="0.25">
      <c r="AY1309" t="s">
        <v>10154</v>
      </c>
      <c r="AZ1309" s="4" t="s">
        <v>10155</v>
      </c>
      <c r="BA1309" s="4" t="s">
        <v>10156</v>
      </c>
      <c r="BB1309" s="4" t="s">
        <v>10155</v>
      </c>
      <c r="BC1309" s="4" t="s">
        <v>10157</v>
      </c>
      <c r="BD1309" s="4" t="s">
        <v>10158</v>
      </c>
    </row>
    <row r="1310" spans="51:56" x14ac:dyDescent="0.25">
      <c r="AY1310" t="s">
        <v>10159</v>
      </c>
      <c r="AZ1310" s="4" t="s">
        <v>10160</v>
      </c>
      <c r="BA1310" s="4" t="s">
        <v>10161</v>
      </c>
      <c r="BB1310" s="4" t="s">
        <v>10160</v>
      </c>
      <c r="BC1310" s="4" t="s">
        <v>10162</v>
      </c>
      <c r="BD1310" s="4" t="s">
        <v>10158</v>
      </c>
    </row>
    <row r="1311" spans="51:56" x14ac:dyDescent="0.25">
      <c r="AY1311" t="s">
        <v>10163</v>
      </c>
      <c r="AZ1311" s="4" t="s">
        <v>10164</v>
      </c>
      <c r="BA1311" s="4" t="s">
        <v>10165</v>
      </c>
      <c r="BB1311" s="4" t="s">
        <v>10164</v>
      </c>
      <c r="BC1311" s="4" t="s">
        <v>10166</v>
      </c>
      <c r="BD1311" s="4" t="s">
        <v>10158</v>
      </c>
    </row>
    <row r="1312" spans="51:56" x14ac:dyDescent="0.25">
      <c r="AY1312" t="s">
        <v>10167</v>
      </c>
      <c r="AZ1312" s="4" t="s">
        <v>10168</v>
      </c>
      <c r="BA1312" s="4" t="s">
        <v>10169</v>
      </c>
      <c r="BB1312" s="4" t="s">
        <v>10168</v>
      </c>
      <c r="BC1312" s="4" t="s">
        <v>10170</v>
      </c>
      <c r="BD1312" s="4" t="s">
        <v>10158</v>
      </c>
    </row>
    <row r="1313" spans="51:56" x14ac:dyDescent="0.25">
      <c r="AY1313" t="s">
        <v>10171</v>
      </c>
      <c r="AZ1313" s="4" t="s">
        <v>10172</v>
      </c>
      <c r="BA1313" s="4" t="s">
        <v>10173</v>
      </c>
      <c r="BB1313" s="4" t="s">
        <v>10172</v>
      </c>
      <c r="BC1313" s="4" t="s">
        <v>10174</v>
      </c>
      <c r="BD1313" s="4" t="s">
        <v>10158</v>
      </c>
    </row>
    <row r="1314" spans="51:56" x14ac:dyDescent="0.25">
      <c r="AY1314" t="s">
        <v>10175</v>
      </c>
      <c r="AZ1314" s="4" t="s">
        <v>10176</v>
      </c>
      <c r="BA1314" s="4" t="s">
        <v>10177</v>
      </c>
      <c r="BB1314" s="4" t="s">
        <v>10176</v>
      </c>
      <c r="BC1314" s="4" t="s">
        <v>10178</v>
      </c>
      <c r="BD1314" s="4" t="s">
        <v>10158</v>
      </c>
    </row>
    <row r="1315" spans="51:56" x14ac:dyDescent="0.25">
      <c r="AY1315" t="s">
        <v>10179</v>
      </c>
      <c r="AZ1315" s="4" t="s">
        <v>10180</v>
      </c>
      <c r="BA1315" s="4" t="s">
        <v>10181</v>
      </c>
      <c r="BB1315" s="4" t="s">
        <v>10180</v>
      </c>
      <c r="BC1315" s="4" t="s">
        <v>10182</v>
      </c>
      <c r="BD1315" s="4" t="s">
        <v>10158</v>
      </c>
    </row>
    <row r="1316" spans="51:56" x14ac:dyDescent="0.25">
      <c r="AY1316" t="s">
        <v>10183</v>
      </c>
      <c r="AZ1316" s="4" t="s">
        <v>10184</v>
      </c>
      <c r="BA1316" s="4" t="s">
        <v>10185</v>
      </c>
      <c r="BB1316" s="4" t="s">
        <v>10184</v>
      </c>
      <c r="BC1316" s="4" t="s">
        <v>10186</v>
      </c>
      <c r="BD1316" s="4" t="s">
        <v>10158</v>
      </c>
    </row>
    <row r="1317" spans="51:56" x14ac:dyDescent="0.25">
      <c r="AY1317" t="s">
        <v>10187</v>
      </c>
      <c r="AZ1317" s="4" t="s">
        <v>10188</v>
      </c>
      <c r="BA1317" s="4" t="s">
        <v>10189</v>
      </c>
      <c r="BB1317" s="4" t="s">
        <v>10188</v>
      </c>
      <c r="BC1317" s="4" t="s">
        <v>10190</v>
      </c>
      <c r="BD1317" s="4" t="s">
        <v>10158</v>
      </c>
    </row>
    <row r="1318" spans="51:56" x14ac:dyDescent="0.25">
      <c r="AY1318" t="s">
        <v>10191</v>
      </c>
      <c r="AZ1318" s="4" t="s">
        <v>10192</v>
      </c>
      <c r="BA1318" s="4" t="s">
        <v>10193</v>
      </c>
      <c r="BB1318" s="4" t="s">
        <v>10192</v>
      </c>
      <c r="BC1318" s="4" t="s">
        <v>10194</v>
      </c>
      <c r="BD1318" s="4" t="s">
        <v>10158</v>
      </c>
    </row>
    <row r="1319" spans="51:56" x14ac:dyDescent="0.25">
      <c r="AY1319" t="s">
        <v>10195</v>
      </c>
      <c r="AZ1319" s="4" t="s">
        <v>10196</v>
      </c>
      <c r="BA1319" s="4" t="s">
        <v>10197</v>
      </c>
      <c r="BB1319" s="4" t="s">
        <v>10196</v>
      </c>
      <c r="BC1319" s="4" t="s">
        <v>10198</v>
      </c>
      <c r="BD1319" s="4" t="s">
        <v>10158</v>
      </c>
    </row>
    <row r="1320" spans="51:56" x14ac:dyDescent="0.25">
      <c r="AY1320" t="s">
        <v>10199</v>
      </c>
      <c r="AZ1320" s="4" t="s">
        <v>10200</v>
      </c>
      <c r="BA1320" s="4" t="s">
        <v>10201</v>
      </c>
      <c r="BB1320" s="4" t="s">
        <v>10200</v>
      </c>
      <c r="BC1320" s="4" t="s">
        <v>10201</v>
      </c>
      <c r="BD1320" s="4" t="s">
        <v>10202</v>
      </c>
    </row>
    <row r="1321" spans="51:56" x14ac:dyDescent="0.25">
      <c r="AY1321" t="s">
        <v>10203</v>
      </c>
      <c r="AZ1321" s="4" t="s">
        <v>10204</v>
      </c>
      <c r="BA1321" s="4" t="s">
        <v>10205</v>
      </c>
      <c r="BB1321" s="4" t="s">
        <v>10204</v>
      </c>
      <c r="BC1321" s="4" t="s">
        <v>10205</v>
      </c>
      <c r="BD1321" s="4" t="s">
        <v>10202</v>
      </c>
    </row>
    <row r="1322" spans="51:56" x14ac:dyDescent="0.25">
      <c r="AY1322" t="s">
        <v>10203</v>
      </c>
      <c r="AZ1322" s="4" t="s">
        <v>10206</v>
      </c>
      <c r="BA1322" s="4" t="s">
        <v>10205</v>
      </c>
      <c r="BB1322" s="4" t="s">
        <v>10206</v>
      </c>
      <c r="BC1322" s="4" t="s">
        <v>10205</v>
      </c>
      <c r="BD1322" s="4" t="s">
        <v>10202</v>
      </c>
    </row>
    <row r="1323" spans="51:56" x14ac:dyDescent="0.25">
      <c r="AY1323" t="s">
        <v>10207</v>
      </c>
      <c r="AZ1323" s="4" t="s">
        <v>10208</v>
      </c>
      <c r="BA1323" s="4" t="s">
        <v>10209</v>
      </c>
      <c r="BB1323" s="4" t="s">
        <v>10208</v>
      </c>
      <c r="BC1323" s="4" t="s">
        <v>10209</v>
      </c>
      <c r="BD1323" s="4" t="s">
        <v>10202</v>
      </c>
    </row>
    <row r="1324" spans="51:56" x14ac:dyDescent="0.25">
      <c r="AY1324" t="s">
        <v>10210</v>
      </c>
      <c r="AZ1324" s="4" t="s">
        <v>10211</v>
      </c>
      <c r="BA1324" s="4" t="s">
        <v>10212</v>
      </c>
      <c r="BB1324" s="4" t="s">
        <v>10211</v>
      </c>
      <c r="BC1324" s="4" t="s">
        <v>10212</v>
      </c>
      <c r="BD1324" s="4" t="s">
        <v>10202</v>
      </c>
    </row>
    <row r="1325" spans="51:56" x14ac:dyDescent="0.25">
      <c r="AY1325" t="s">
        <v>10213</v>
      </c>
      <c r="AZ1325" s="4" t="s">
        <v>10214</v>
      </c>
      <c r="BA1325" s="4" t="s">
        <v>10215</v>
      </c>
      <c r="BB1325" s="4" t="s">
        <v>10214</v>
      </c>
      <c r="BC1325" s="4" t="s">
        <v>10215</v>
      </c>
      <c r="BD1325" s="4" t="s">
        <v>10202</v>
      </c>
    </row>
    <row r="1326" spans="51:56" x14ac:dyDescent="0.25">
      <c r="AY1326" t="s">
        <v>10213</v>
      </c>
      <c r="AZ1326" s="4" t="s">
        <v>10216</v>
      </c>
      <c r="BA1326" s="4" t="s">
        <v>10215</v>
      </c>
      <c r="BB1326" s="4" t="s">
        <v>10216</v>
      </c>
      <c r="BC1326" s="4" t="s">
        <v>10215</v>
      </c>
      <c r="BD1326" s="4" t="s">
        <v>10202</v>
      </c>
    </row>
    <row r="1327" spans="51:56" x14ac:dyDescent="0.25">
      <c r="AY1327" t="s">
        <v>10217</v>
      </c>
      <c r="AZ1327" s="4" t="s">
        <v>10218</v>
      </c>
      <c r="BA1327" s="4" t="s">
        <v>10219</v>
      </c>
      <c r="BB1327" s="4" t="s">
        <v>10218</v>
      </c>
      <c r="BC1327" s="4" t="s">
        <v>10219</v>
      </c>
      <c r="BD1327" s="4" t="s">
        <v>10202</v>
      </c>
    </row>
    <row r="1328" spans="51:56" x14ac:dyDescent="0.25">
      <c r="AY1328" t="str">
        <f>BD1328&amp;BA1328</f>
        <v>RNNCARLETON CLINIC</v>
      </c>
      <c r="AZ1328" s="4" t="s">
        <v>10220</v>
      </c>
      <c r="BA1328" s="4" t="s">
        <v>10221</v>
      </c>
      <c r="BB1328" s="4" t="s">
        <v>10220</v>
      </c>
      <c r="BC1328" s="4" t="s">
        <v>10221</v>
      </c>
      <c r="BD1328" s="4" t="s">
        <v>10202</v>
      </c>
    </row>
    <row r="1329" spans="51:56" x14ac:dyDescent="0.25">
      <c r="AY1329" t="s">
        <v>10222</v>
      </c>
      <c r="AZ1329" s="4" t="s">
        <v>10223</v>
      </c>
      <c r="BA1329" s="4" t="s">
        <v>10224</v>
      </c>
      <c r="BB1329" s="4" t="s">
        <v>10223</v>
      </c>
      <c r="BC1329" s="4" t="s">
        <v>10224</v>
      </c>
      <c r="BD1329" s="4" t="s">
        <v>10202</v>
      </c>
    </row>
    <row r="1330" spans="51:56" x14ac:dyDescent="0.25">
      <c r="AY1330" t="s">
        <v>10225</v>
      </c>
      <c r="AZ1330" s="4" t="s">
        <v>10226</v>
      </c>
      <c r="BA1330" s="4" t="s">
        <v>10227</v>
      </c>
      <c r="BB1330" s="4" t="s">
        <v>10226</v>
      </c>
      <c r="BC1330" s="4" t="s">
        <v>10227</v>
      </c>
      <c r="BD1330" s="4" t="s">
        <v>10202</v>
      </c>
    </row>
    <row r="1331" spans="51:56" x14ac:dyDescent="0.25">
      <c r="AY1331" t="s">
        <v>10228</v>
      </c>
      <c r="AZ1331" s="4" t="s">
        <v>10229</v>
      </c>
      <c r="BA1331" s="4" t="s">
        <v>10230</v>
      </c>
      <c r="BB1331" s="4" t="s">
        <v>10229</v>
      </c>
      <c r="BC1331" s="4" t="s">
        <v>10230</v>
      </c>
      <c r="BD1331" s="4" t="s">
        <v>10202</v>
      </c>
    </row>
    <row r="1332" spans="51:56" x14ac:dyDescent="0.25">
      <c r="AY1332" t="s">
        <v>10231</v>
      </c>
      <c r="AZ1332" s="4" t="s">
        <v>10232</v>
      </c>
      <c r="BA1332" s="4" t="s">
        <v>10233</v>
      </c>
      <c r="BB1332" s="4" t="s">
        <v>10232</v>
      </c>
      <c r="BC1332" s="4" t="s">
        <v>10233</v>
      </c>
      <c r="BD1332" s="4" t="s">
        <v>10202</v>
      </c>
    </row>
    <row r="1333" spans="51:56" x14ac:dyDescent="0.25">
      <c r="AY1333" t="s">
        <v>10234</v>
      </c>
      <c r="AZ1333" s="4" t="s">
        <v>10235</v>
      </c>
      <c r="BA1333" s="4" t="s">
        <v>10236</v>
      </c>
      <c r="BB1333" s="4" t="s">
        <v>10235</v>
      </c>
      <c r="BC1333" s="4" t="s">
        <v>10236</v>
      </c>
      <c r="BD1333" s="4" t="s">
        <v>10202</v>
      </c>
    </row>
    <row r="1334" spans="51:56" x14ac:dyDescent="0.25">
      <c r="AY1334" t="s">
        <v>10237</v>
      </c>
      <c r="AZ1334" s="4" t="s">
        <v>10238</v>
      </c>
      <c r="BA1334" s="4" t="s">
        <v>10239</v>
      </c>
      <c r="BB1334" s="4" t="s">
        <v>10238</v>
      </c>
      <c r="BC1334" s="4" t="s">
        <v>10239</v>
      </c>
      <c r="BD1334" s="4" t="s">
        <v>10202</v>
      </c>
    </row>
    <row r="1335" spans="51:56" x14ac:dyDescent="0.25">
      <c r="AY1335" t="s">
        <v>10240</v>
      </c>
      <c r="AZ1335" s="4" t="s">
        <v>10241</v>
      </c>
      <c r="BA1335" s="4" t="s">
        <v>10242</v>
      </c>
      <c r="BB1335" s="4" t="s">
        <v>10241</v>
      </c>
      <c r="BC1335" s="4" t="s">
        <v>10242</v>
      </c>
      <c r="BD1335" s="4" t="s">
        <v>10202</v>
      </c>
    </row>
    <row r="1336" spans="51:56" x14ac:dyDescent="0.25">
      <c r="AY1336" t="s">
        <v>10243</v>
      </c>
      <c r="AZ1336" s="4" t="s">
        <v>10244</v>
      </c>
      <c r="BA1336" s="4" t="s">
        <v>10166</v>
      </c>
      <c r="BB1336" s="4" t="s">
        <v>10244</v>
      </c>
      <c r="BC1336" s="4" t="s">
        <v>10166</v>
      </c>
      <c r="BD1336" s="4" t="s">
        <v>10202</v>
      </c>
    </row>
    <row r="1337" spans="51:56" x14ac:dyDescent="0.25">
      <c r="AY1337" t="s">
        <v>10245</v>
      </c>
      <c r="AZ1337" s="4" t="s">
        <v>10246</v>
      </c>
      <c r="BA1337" s="4" t="s">
        <v>10247</v>
      </c>
      <c r="BB1337" s="4" t="s">
        <v>10246</v>
      </c>
      <c r="BC1337" s="4" t="s">
        <v>10247</v>
      </c>
      <c r="BD1337" s="4" t="s">
        <v>10202</v>
      </c>
    </row>
    <row r="1338" spans="51:56" x14ac:dyDescent="0.25">
      <c r="AY1338" t="s">
        <v>10248</v>
      </c>
      <c r="AZ1338" s="4" t="s">
        <v>10249</v>
      </c>
      <c r="BA1338" s="4" t="s">
        <v>10250</v>
      </c>
      <c r="BB1338" s="4" t="s">
        <v>10249</v>
      </c>
      <c r="BC1338" s="4" t="s">
        <v>10250</v>
      </c>
      <c r="BD1338" s="4" t="s">
        <v>10202</v>
      </c>
    </row>
    <row r="1339" spans="51:56" x14ac:dyDescent="0.25">
      <c r="AY1339" t="s">
        <v>10251</v>
      </c>
      <c r="AZ1339" s="4" t="s">
        <v>10252</v>
      </c>
      <c r="BA1339" s="4" t="s">
        <v>10253</v>
      </c>
      <c r="BB1339" s="4" t="s">
        <v>10252</v>
      </c>
      <c r="BC1339" s="4" t="s">
        <v>10253</v>
      </c>
      <c r="BD1339" s="4" t="s">
        <v>10202</v>
      </c>
    </row>
    <row r="1340" spans="51:56" x14ac:dyDescent="0.25">
      <c r="AY1340" t="s">
        <v>10254</v>
      </c>
      <c r="AZ1340" s="4" t="s">
        <v>10255</v>
      </c>
      <c r="BA1340" s="4" t="s">
        <v>10256</v>
      </c>
      <c r="BB1340" s="4" t="s">
        <v>10255</v>
      </c>
      <c r="BC1340" s="4" t="s">
        <v>10256</v>
      </c>
      <c r="BD1340" s="4" t="s">
        <v>10202</v>
      </c>
    </row>
    <row r="1341" spans="51:56" x14ac:dyDescent="0.25">
      <c r="AY1341" t="s">
        <v>10257</v>
      </c>
      <c r="AZ1341" s="4" t="s">
        <v>10258</v>
      </c>
      <c r="BA1341" s="4" t="s">
        <v>10259</v>
      </c>
      <c r="BB1341" s="4" t="s">
        <v>10258</v>
      </c>
      <c r="BC1341" s="4" t="s">
        <v>10259</v>
      </c>
      <c r="BD1341" s="4" t="s">
        <v>10202</v>
      </c>
    </row>
    <row r="1342" spans="51:56" x14ac:dyDescent="0.25">
      <c r="AY1342" t="s">
        <v>10260</v>
      </c>
      <c r="AZ1342" s="4" t="s">
        <v>10261</v>
      </c>
      <c r="BA1342" s="4" t="s">
        <v>10262</v>
      </c>
      <c r="BB1342" s="4" t="s">
        <v>10261</v>
      </c>
      <c r="BC1342" s="4" t="s">
        <v>10262</v>
      </c>
      <c r="BD1342" s="4" t="s">
        <v>10202</v>
      </c>
    </row>
    <row r="1343" spans="51:56" x14ac:dyDescent="0.25">
      <c r="AY1343" t="s">
        <v>10263</v>
      </c>
      <c r="AZ1343" s="4" t="s">
        <v>10264</v>
      </c>
      <c r="BA1343" s="4" t="s">
        <v>10265</v>
      </c>
      <c r="BB1343" s="4" t="s">
        <v>10264</v>
      </c>
      <c r="BC1343" s="4" t="s">
        <v>10265</v>
      </c>
      <c r="BD1343" s="4" t="s">
        <v>10202</v>
      </c>
    </row>
    <row r="1344" spans="51:56" x14ac:dyDescent="0.25">
      <c r="AY1344" t="s">
        <v>10266</v>
      </c>
      <c r="AZ1344" s="4" t="s">
        <v>10267</v>
      </c>
      <c r="BA1344" s="4" t="s">
        <v>10268</v>
      </c>
      <c r="BB1344" s="4" t="s">
        <v>10267</v>
      </c>
      <c r="BC1344" s="4" t="s">
        <v>10268</v>
      </c>
      <c r="BD1344" s="4" t="s">
        <v>10202</v>
      </c>
    </row>
    <row r="1345" spans="51:56" x14ac:dyDescent="0.25">
      <c r="AY1345" t="s">
        <v>10269</v>
      </c>
      <c r="AZ1345" s="4" t="s">
        <v>10270</v>
      </c>
      <c r="BA1345" s="4" t="s">
        <v>10271</v>
      </c>
      <c r="BB1345" s="4" t="s">
        <v>10270</v>
      </c>
      <c r="BC1345" s="4" t="s">
        <v>10271</v>
      </c>
      <c r="BD1345" s="4" t="s">
        <v>10202</v>
      </c>
    </row>
    <row r="1346" spans="51:56" x14ac:dyDescent="0.25">
      <c r="AY1346" t="s">
        <v>10272</v>
      </c>
      <c r="AZ1346" s="4" t="s">
        <v>10273</v>
      </c>
      <c r="BA1346" s="4" t="s">
        <v>10274</v>
      </c>
      <c r="BB1346" s="4" t="s">
        <v>10273</v>
      </c>
      <c r="BC1346" s="4" t="s">
        <v>10274</v>
      </c>
      <c r="BD1346" s="4" t="s">
        <v>10202</v>
      </c>
    </row>
    <row r="1347" spans="51:56" x14ac:dyDescent="0.25">
      <c r="AY1347" t="s">
        <v>10275</v>
      </c>
      <c r="AZ1347" s="4" t="s">
        <v>10276</v>
      </c>
      <c r="BA1347" s="4" t="s">
        <v>10277</v>
      </c>
      <c r="BB1347" s="4" t="s">
        <v>10276</v>
      </c>
      <c r="BC1347" s="4" t="s">
        <v>10277</v>
      </c>
      <c r="BD1347" s="4" t="s">
        <v>10202</v>
      </c>
    </row>
    <row r="1348" spans="51:56" x14ac:dyDescent="0.25">
      <c r="AY1348" t="s">
        <v>10275</v>
      </c>
      <c r="AZ1348" s="4" t="s">
        <v>10278</v>
      </c>
      <c r="BA1348" s="4" t="s">
        <v>10277</v>
      </c>
      <c r="BB1348" s="4" t="s">
        <v>10278</v>
      </c>
      <c r="BC1348" s="4" t="s">
        <v>10277</v>
      </c>
      <c r="BD1348" s="4" t="s">
        <v>10202</v>
      </c>
    </row>
    <row r="1349" spans="51:56" x14ac:dyDescent="0.25">
      <c r="AY1349" t="s">
        <v>10279</v>
      </c>
      <c r="AZ1349" s="4" t="s">
        <v>10280</v>
      </c>
      <c r="BA1349" s="4" t="s">
        <v>10281</v>
      </c>
      <c r="BB1349" s="4" t="s">
        <v>10280</v>
      </c>
      <c r="BC1349" s="4" t="s">
        <v>10281</v>
      </c>
      <c r="BD1349" s="4" t="s">
        <v>10202</v>
      </c>
    </row>
    <row r="1350" spans="51:56" x14ac:dyDescent="0.25">
      <c r="AY1350" t="s">
        <v>10282</v>
      </c>
      <c r="AZ1350" s="4" t="s">
        <v>10283</v>
      </c>
      <c r="BA1350" s="4" t="s">
        <v>10284</v>
      </c>
      <c r="BB1350" s="4" t="s">
        <v>10283</v>
      </c>
      <c r="BC1350" s="4" t="s">
        <v>10284</v>
      </c>
      <c r="BD1350" s="4" t="s">
        <v>10202</v>
      </c>
    </row>
    <row r="1351" spans="51:56" x14ac:dyDescent="0.25">
      <c r="AY1351" t="s">
        <v>10285</v>
      </c>
      <c r="AZ1351" s="4" t="s">
        <v>10286</v>
      </c>
      <c r="BA1351" s="4" t="s">
        <v>10287</v>
      </c>
      <c r="BB1351" s="4" t="s">
        <v>10286</v>
      </c>
      <c r="BC1351" s="4" t="s">
        <v>10287</v>
      </c>
      <c r="BD1351" s="4" t="s">
        <v>10202</v>
      </c>
    </row>
    <row r="1352" spans="51:56" x14ac:dyDescent="0.25">
      <c r="AY1352" t="s">
        <v>10288</v>
      </c>
      <c r="AZ1352" s="4" t="s">
        <v>10289</v>
      </c>
      <c r="BA1352" s="4" t="s">
        <v>10290</v>
      </c>
      <c r="BB1352" s="4" t="s">
        <v>10289</v>
      </c>
      <c r="BC1352" s="4" t="s">
        <v>10290</v>
      </c>
      <c r="BD1352" s="4" t="s">
        <v>10202</v>
      </c>
    </row>
    <row r="1353" spans="51:56" x14ac:dyDescent="0.25">
      <c r="AY1353" t="s">
        <v>10291</v>
      </c>
      <c r="AZ1353" s="4" t="s">
        <v>10292</v>
      </c>
      <c r="BA1353" s="4" t="s">
        <v>10293</v>
      </c>
      <c r="BB1353" s="4" t="s">
        <v>10292</v>
      </c>
      <c r="BC1353" s="4" t="s">
        <v>10293</v>
      </c>
      <c r="BD1353" s="4" t="s">
        <v>10202</v>
      </c>
    </row>
    <row r="1354" spans="51:56" x14ac:dyDescent="0.25">
      <c r="AY1354" t="s">
        <v>10294</v>
      </c>
      <c r="AZ1354" s="4" t="s">
        <v>10295</v>
      </c>
      <c r="BA1354" s="4" t="s">
        <v>10296</v>
      </c>
      <c r="BB1354" s="4" t="s">
        <v>10295</v>
      </c>
      <c r="BC1354" s="4" t="s">
        <v>10296</v>
      </c>
      <c r="BD1354" s="4" t="s">
        <v>10202</v>
      </c>
    </row>
    <row r="1355" spans="51:56" x14ac:dyDescent="0.25">
      <c r="AY1355" t="s">
        <v>10297</v>
      </c>
      <c r="AZ1355" s="4" t="s">
        <v>10298</v>
      </c>
      <c r="BA1355" s="4" t="s">
        <v>10299</v>
      </c>
      <c r="BB1355" s="4" t="s">
        <v>10298</v>
      </c>
      <c r="BC1355" s="4" t="s">
        <v>10299</v>
      </c>
      <c r="BD1355" s="4" t="s">
        <v>10202</v>
      </c>
    </row>
    <row r="1356" spans="51:56" x14ac:dyDescent="0.25">
      <c r="AY1356" t="s">
        <v>10297</v>
      </c>
      <c r="AZ1356" s="4" t="s">
        <v>10300</v>
      </c>
      <c r="BA1356" s="4" t="s">
        <v>10299</v>
      </c>
      <c r="BB1356" s="4" t="s">
        <v>10300</v>
      </c>
      <c r="BC1356" s="4" t="s">
        <v>10299</v>
      </c>
      <c r="BD1356" s="4" t="s">
        <v>10202</v>
      </c>
    </row>
    <row r="1357" spans="51:56" x14ac:dyDescent="0.25">
      <c r="AY1357" t="s">
        <v>10301</v>
      </c>
      <c r="AZ1357" s="4" t="s">
        <v>10302</v>
      </c>
      <c r="BA1357" s="4" t="s">
        <v>10303</v>
      </c>
      <c r="BB1357" s="4" t="s">
        <v>10302</v>
      </c>
      <c r="BC1357" s="4" t="s">
        <v>10303</v>
      </c>
      <c r="BD1357" s="4" t="s">
        <v>10202</v>
      </c>
    </row>
    <row r="1358" spans="51:56" x14ac:dyDescent="0.25">
      <c r="AY1358" t="s">
        <v>10304</v>
      </c>
      <c r="AZ1358" s="4" t="s">
        <v>10305</v>
      </c>
      <c r="BA1358" s="4" t="s">
        <v>10178</v>
      </c>
      <c r="BB1358" s="4" t="s">
        <v>10305</v>
      </c>
      <c r="BC1358" s="4" t="s">
        <v>10178</v>
      </c>
      <c r="BD1358" s="4" t="s">
        <v>10202</v>
      </c>
    </row>
    <row r="1359" spans="51:56" x14ac:dyDescent="0.25">
      <c r="AY1359" t="s">
        <v>10304</v>
      </c>
      <c r="AZ1359" s="4" t="s">
        <v>10306</v>
      </c>
      <c r="BA1359" s="4" t="s">
        <v>10178</v>
      </c>
      <c r="BB1359" s="4" t="s">
        <v>10306</v>
      </c>
      <c r="BC1359" s="4" t="s">
        <v>10178</v>
      </c>
      <c r="BD1359" s="4" t="s">
        <v>10202</v>
      </c>
    </row>
    <row r="1360" spans="51:56" x14ac:dyDescent="0.25">
      <c r="AY1360" t="s">
        <v>10307</v>
      </c>
      <c r="AZ1360" s="4" t="s">
        <v>10308</v>
      </c>
      <c r="BA1360" s="4" t="s">
        <v>10309</v>
      </c>
      <c r="BB1360" s="4" t="s">
        <v>10308</v>
      </c>
      <c r="BC1360" s="4" t="s">
        <v>10309</v>
      </c>
      <c r="BD1360" s="4" t="s">
        <v>10202</v>
      </c>
    </row>
    <row r="1361" spans="51:56" x14ac:dyDescent="0.25">
      <c r="AY1361" t="s">
        <v>10307</v>
      </c>
      <c r="AZ1361" s="4" t="s">
        <v>10310</v>
      </c>
      <c r="BA1361" s="4" t="s">
        <v>10309</v>
      </c>
      <c r="BB1361" s="4" t="s">
        <v>10310</v>
      </c>
      <c r="BC1361" s="4" t="s">
        <v>10309</v>
      </c>
      <c r="BD1361" s="4" t="s">
        <v>10202</v>
      </c>
    </row>
    <row r="1362" spans="51:56" x14ac:dyDescent="0.25">
      <c r="AY1362" t="s">
        <v>10311</v>
      </c>
      <c r="AZ1362" s="4" t="s">
        <v>10312</v>
      </c>
      <c r="BA1362" s="4" t="s">
        <v>10313</v>
      </c>
      <c r="BB1362" s="4" t="s">
        <v>10312</v>
      </c>
      <c r="BC1362" s="4" t="s">
        <v>10313</v>
      </c>
      <c r="BD1362" s="4" t="s">
        <v>10202</v>
      </c>
    </row>
    <row r="1363" spans="51:56" x14ac:dyDescent="0.25">
      <c r="AY1363" t="s">
        <v>10314</v>
      </c>
      <c r="AZ1363" s="4" t="s">
        <v>10315</v>
      </c>
      <c r="BA1363" s="4" t="s">
        <v>10182</v>
      </c>
      <c r="BB1363" s="4" t="s">
        <v>10315</v>
      </c>
      <c r="BC1363" s="4" t="s">
        <v>10182</v>
      </c>
      <c r="BD1363" s="4" t="s">
        <v>10202</v>
      </c>
    </row>
    <row r="1364" spans="51:56" x14ac:dyDescent="0.25">
      <c r="AY1364" t="s">
        <v>10314</v>
      </c>
      <c r="AZ1364" s="4" t="s">
        <v>10316</v>
      </c>
      <c r="BA1364" s="4" t="s">
        <v>10182</v>
      </c>
      <c r="BB1364" s="4" t="s">
        <v>10316</v>
      </c>
      <c r="BC1364" s="4" t="s">
        <v>10182</v>
      </c>
      <c r="BD1364" s="4" t="s">
        <v>10202</v>
      </c>
    </row>
    <row r="1365" spans="51:56" x14ac:dyDescent="0.25">
      <c r="AY1365" t="s">
        <v>10317</v>
      </c>
      <c r="AZ1365" s="4" t="s">
        <v>10318</v>
      </c>
      <c r="BA1365" s="4" t="s">
        <v>10319</v>
      </c>
      <c r="BB1365" s="4" t="s">
        <v>10318</v>
      </c>
      <c r="BC1365" s="4" t="s">
        <v>10319</v>
      </c>
      <c r="BD1365" s="4" t="s">
        <v>10202</v>
      </c>
    </row>
    <row r="1366" spans="51:56" x14ac:dyDescent="0.25">
      <c r="AY1366" t="s">
        <v>10320</v>
      </c>
      <c r="AZ1366" s="4" t="s">
        <v>10321</v>
      </c>
      <c r="BA1366" s="4" t="s">
        <v>10322</v>
      </c>
      <c r="BB1366" s="4" t="s">
        <v>10321</v>
      </c>
      <c r="BC1366" s="4" t="s">
        <v>10322</v>
      </c>
      <c r="BD1366" s="4" t="s">
        <v>10202</v>
      </c>
    </row>
    <row r="1367" spans="51:56" x14ac:dyDescent="0.25">
      <c r="AY1367" t="s">
        <v>10323</v>
      </c>
      <c r="AZ1367" s="4" t="s">
        <v>10324</v>
      </c>
      <c r="BA1367" s="4" t="s">
        <v>10325</v>
      </c>
      <c r="BB1367" s="4" t="s">
        <v>10324</v>
      </c>
      <c r="BC1367" s="4" t="s">
        <v>10325</v>
      </c>
      <c r="BD1367" s="4" t="s">
        <v>10202</v>
      </c>
    </row>
    <row r="1368" spans="51:56" x14ac:dyDescent="0.25">
      <c r="AY1368" t="s">
        <v>10326</v>
      </c>
      <c r="AZ1368" s="4" t="s">
        <v>10327</v>
      </c>
      <c r="BA1368" s="4" t="s">
        <v>10328</v>
      </c>
      <c r="BB1368" s="4" t="s">
        <v>10327</v>
      </c>
      <c r="BC1368" s="4" t="s">
        <v>10328</v>
      </c>
      <c r="BD1368" s="4" t="s">
        <v>10202</v>
      </c>
    </row>
    <row r="1369" spans="51:56" x14ac:dyDescent="0.25">
      <c r="AY1369" t="s">
        <v>10329</v>
      </c>
      <c r="AZ1369" s="4" t="s">
        <v>10330</v>
      </c>
      <c r="BA1369" s="4" t="s">
        <v>10331</v>
      </c>
      <c r="BB1369" s="4" t="s">
        <v>10330</v>
      </c>
      <c r="BC1369" s="4" t="s">
        <v>10331</v>
      </c>
      <c r="BD1369" s="4" t="s">
        <v>10202</v>
      </c>
    </row>
    <row r="1370" spans="51:56" x14ac:dyDescent="0.25">
      <c r="AY1370" t="s">
        <v>10329</v>
      </c>
      <c r="AZ1370" s="4" t="s">
        <v>10332</v>
      </c>
      <c r="BA1370" s="4" t="s">
        <v>10331</v>
      </c>
      <c r="BB1370" s="4" t="s">
        <v>10332</v>
      </c>
      <c r="BC1370" s="4" t="s">
        <v>10331</v>
      </c>
      <c r="BD1370" s="4" t="s">
        <v>10202</v>
      </c>
    </row>
    <row r="1371" spans="51:56" x14ac:dyDescent="0.25">
      <c r="AY1371" t="s">
        <v>10333</v>
      </c>
      <c r="AZ1371" s="4" t="s">
        <v>10334</v>
      </c>
      <c r="BA1371" s="4" t="s">
        <v>10335</v>
      </c>
      <c r="BB1371" s="4" t="s">
        <v>10334</v>
      </c>
      <c r="BC1371" s="4" t="s">
        <v>10335</v>
      </c>
      <c r="BD1371" s="4" t="s">
        <v>10202</v>
      </c>
    </row>
    <row r="1372" spans="51:56" x14ac:dyDescent="0.25">
      <c r="AY1372" t="s">
        <v>10336</v>
      </c>
      <c r="AZ1372" s="4" t="s">
        <v>10337</v>
      </c>
      <c r="BA1372" s="4" t="s">
        <v>10338</v>
      </c>
      <c r="BB1372" s="4" t="s">
        <v>10337</v>
      </c>
      <c r="BC1372" s="4" t="s">
        <v>10338</v>
      </c>
      <c r="BD1372" s="4" t="s">
        <v>10202</v>
      </c>
    </row>
    <row r="1373" spans="51:56" x14ac:dyDescent="0.25">
      <c r="AY1373" t="s">
        <v>10339</v>
      </c>
      <c r="AZ1373" s="4" t="s">
        <v>10340</v>
      </c>
      <c r="BA1373" s="4" t="s">
        <v>10341</v>
      </c>
      <c r="BB1373" s="4" t="s">
        <v>10340</v>
      </c>
      <c r="BC1373" s="4" t="s">
        <v>10341</v>
      </c>
      <c r="BD1373" s="4" t="s">
        <v>10202</v>
      </c>
    </row>
    <row r="1374" spans="51:56" x14ac:dyDescent="0.25">
      <c r="AY1374" t="s">
        <v>10342</v>
      </c>
      <c r="AZ1374" s="4" t="s">
        <v>10343</v>
      </c>
      <c r="BA1374" s="4" t="s">
        <v>10344</v>
      </c>
      <c r="BB1374" s="4" t="s">
        <v>10343</v>
      </c>
      <c r="BC1374" s="4" t="s">
        <v>10344</v>
      </c>
      <c r="BD1374" s="4" t="s">
        <v>10202</v>
      </c>
    </row>
    <row r="1375" spans="51:56" x14ac:dyDescent="0.25">
      <c r="AY1375" t="s">
        <v>10345</v>
      </c>
      <c r="AZ1375" s="4" t="s">
        <v>10346</v>
      </c>
      <c r="BA1375" s="4" t="s">
        <v>10190</v>
      </c>
      <c r="BB1375" s="4" t="s">
        <v>10346</v>
      </c>
      <c r="BC1375" s="4" t="s">
        <v>10190</v>
      </c>
      <c r="BD1375" s="4" t="s">
        <v>10202</v>
      </c>
    </row>
    <row r="1376" spans="51:56" x14ac:dyDescent="0.25">
      <c r="AY1376" t="s">
        <v>10347</v>
      </c>
      <c r="AZ1376" s="4" t="s">
        <v>10348</v>
      </c>
      <c r="BA1376" s="4" t="s">
        <v>10349</v>
      </c>
      <c r="BB1376" s="4" t="s">
        <v>10348</v>
      </c>
      <c r="BC1376" s="4" t="s">
        <v>10349</v>
      </c>
      <c r="BD1376" s="4" t="s">
        <v>10202</v>
      </c>
    </row>
    <row r="1377" spans="51:56" x14ac:dyDescent="0.25">
      <c r="AY1377" t="s">
        <v>10350</v>
      </c>
      <c r="AZ1377" s="4" t="s">
        <v>10351</v>
      </c>
      <c r="BA1377" s="4" t="s">
        <v>10194</v>
      </c>
      <c r="BB1377" s="4" t="s">
        <v>10351</v>
      </c>
      <c r="BC1377" s="4" t="s">
        <v>10194</v>
      </c>
      <c r="BD1377" s="4" t="s">
        <v>10202</v>
      </c>
    </row>
    <row r="1378" spans="51:56" x14ac:dyDescent="0.25">
      <c r="AY1378" t="s">
        <v>10350</v>
      </c>
      <c r="AZ1378" s="4" t="s">
        <v>10352</v>
      </c>
      <c r="BA1378" s="4" t="s">
        <v>10194</v>
      </c>
      <c r="BB1378" s="4" t="s">
        <v>10352</v>
      </c>
      <c r="BC1378" s="4" t="s">
        <v>10194</v>
      </c>
      <c r="BD1378" s="4" t="s">
        <v>10202</v>
      </c>
    </row>
    <row r="1379" spans="51:56" x14ac:dyDescent="0.25">
      <c r="AY1379" t="s">
        <v>10353</v>
      </c>
      <c r="AZ1379" s="4" t="s">
        <v>10354</v>
      </c>
      <c r="BA1379" s="4" t="s">
        <v>10198</v>
      </c>
      <c r="BB1379" s="4" t="s">
        <v>10354</v>
      </c>
      <c r="BC1379" s="4" t="s">
        <v>10198</v>
      </c>
      <c r="BD1379" s="4" t="s">
        <v>10202</v>
      </c>
    </row>
    <row r="1380" spans="51:56" x14ac:dyDescent="0.25">
      <c r="AY1380" t="s">
        <v>10355</v>
      </c>
      <c r="AZ1380" s="4" t="s">
        <v>10356</v>
      </c>
      <c r="BA1380" s="4" t="s">
        <v>10357</v>
      </c>
      <c r="BB1380" s="4" t="s">
        <v>10356</v>
      </c>
      <c r="BC1380" s="4" t="s">
        <v>10358</v>
      </c>
      <c r="BD1380" s="4" t="s">
        <v>10359</v>
      </c>
    </row>
    <row r="1381" spans="51:56" x14ac:dyDescent="0.25">
      <c r="AY1381" t="s">
        <v>10360</v>
      </c>
      <c r="AZ1381" s="4" t="s">
        <v>10361</v>
      </c>
      <c r="BA1381" s="4" t="s">
        <v>10362</v>
      </c>
      <c r="BB1381" s="4" t="s">
        <v>10361</v>
      </c>
      <c r="BC1381" s="4" t="s">
        <v>10363</v>
      </c>
      <c r="BD1381" s="4" t="s">
        <v>10359</v>
      </c>
    </row>
    <row r="1382" spans="51:56" x14ac:dyDescent="0.25">
      <c r="AY1382" t="s">
        <v>10364</v>
      </c>
      <c r="AZ1382" s="4" t="s">
        <v>10365</v>
      </c>
      <c r="BA1382" s="4" t="s">
        <v>10366</v>
      </c>
      <c r="BB1382" s="4" t="s">
        <v>10365</v>
      </c>
      <c r="BC1382" s="4" t="s">
        <v>10367</v>
      </c>
      <c r="BD1382" s="4" t="s">
        <v>10368</v>
      </c>
    </row>
    <row r="1383" spans="51:56" x14ac:dyDescent="0.25">
      <c r="AY1383" t="s">
        <v>10369</v>
      </c>
      <c r="AZ1383" s="4" t="s">
        <v>10370</v>
      </c>
      <c r="BA1383" s="4" t="s">
        <v>10371</v>
      </c>
      <c r="BB1383" s="4" t="s">
        <v>10370</v>
      </c>
      <c r="BC1383" s="4" t="s">
        <v>10372</v>
      </c>
      <c r="BD1383" s="4" t="s">
        <v>10368</v>
      </c>
    </row>
    <row r="1384" spans="51:56" x14ac:dyDescent="0.25">
      <c r="AY1384" t="s">
        <v>10373</v>
      </c>
      <c r="AZ1384" s="4" t="s">
        <v>10374</v>
      </c>
      <c r="BA1384" s="4" t="s">
        <v>10375</v>
      </c>
      <c r="BB1384" s="4" t="s">
        <v>10374</v>
      </c>
      <c r="BC1384" s="4" t="s">
        <v>10376</v>
      </c>
      <c r="BD1384" s="4" t="s">
        <v>10368</v>
      </c>
    </row>
    <row r="1385" spans="51:56" x14ac:dyDescent="0.25">
      <c r="AY1385" t="s">
        <v>10377</v>
      </c>
      <c r="AZ1385" s="4" t="s">
        <v>10378</v>
      </c>
      <c r="BA1385" s="4" t="s">
        <v>10379</v>
      </c>
      <c r="BB1385" s="4" t="s">
        <v>10378</v>
      </c>
      <c r="BC1385" s="4" t="s">
        <v>10380</v>
      </c>
      <c r="BD1385" s="4" t="s">
        <v>10368</v>
      </c>
    </row>
    <row r="1386" spans="51:56" x14ac:dyDescent="0.25">
      <c r="AY1386" t="s">
        <v>10381</v>
      </c>
      <c r="AZ1386" s="4" t="s">
        <v>10382</v>
      </c>
      <c r="BA1386" s="4" t="s">
        <v>10383</v>
      </c>
      <c r="BB1386" s="4" t="s">
        <v>10382</v>
      </c>
      <c r="BC1386" s="4" t="s">
        <v>10383</v>
      </c>
      <c r="BD1386" s="4" t="s">
        <v>10384</v>
      </c>
    </row>
    <row r="1387" spans="51:56" x14ac:dyDescent="0.25">
      <c r="AY1387" t="s">
        <v>10385</v>
      </c>
      <c r="AZ1387" s="4" t="s">
        <v>10386</v>
      </c>
      <c r="BA1387" s="4" t="s">
        <v>10387</v>
      </c>
      <c r="BB1387" s="4" t="s">
        <v>10386</v>
      </c>
      <c r="BC1387" s="4" t="s">
        <v>10387</v>
      </c>
      <c r="BD1387" s="4" t="s">
        <v>10384</v>
      </c>
    </row>
    <row r="1388" spans="51:56" x14ac:dyDescent="0.25">
      <c r="AY1388" t="s">
        <v>10388</v>
      </c>
      <c r="AZ1388" s="4" t="s">
        <v>10389</v>
      </c>
      <c r="BA1388" s="4" t="s">
        <v>10390</v>
      </c>
      <c r="BB1388" s="4" t="s">
        <v>10389</v>
      </c>
      <c r="BC1388" s="4" t="s">
        <v>10390</v>
      </c>
      <c r="BD1388" s="4" t="s">
        <v>10384</v>
      </c>
    </row>
    <row r="1389" spans="51:56" x14ac:dyDescent="0.25">
      <c r="AY1389" t="s">
        <v>10391</v>
      </c>
      <c r="AZ1389" s="4" t="s">
        <v>10392</v>
      </c>
      <c r="BA1389" s="4" t="s">
        <v>10393</v>
      </c>
      <c r="BB1389" s="4" t="s">
        <v>10392</v>
      </c>
      <c r="BC1389" s="4" t="s">
        <v>10393</v>
      </c>
      <c r="BD1389" s="4" t="s">
        <v>10384</v>
      </c>
    </row>
    <row r="1390" spans="51:56" x14ac:dyDescent="0.25">
      <c r="AY1390" t="s">
        <v>10394</v>
      </c>
      <c r="AZ1390" s="4" t="s">
        <v>10395</v>
      </c>
      <c r="BA1390" s="4" t="s">
        <v>10396</v>
      </c>
      <c r="BB1390" s="4" t="s">
        <v>10395</v>
      </c>
      <c r="BC1390" s="4" t="s">
        <v>10396</v>
      </c>
      <c r="BD1390" s="4" t="s">
        <v>10384</v>
      </c>
    </row>
    <row r="1391" spans="51:56" x14ac:dyDescent="0.25">
      <c r="AY1391" t="s">
        <v>10397</v>
      </c>
      <c r="AZ1391" s="4" t="s">
        <v>10398</v>
      </c>
      <c r="BA1391" s="4" t="s">
        <v>10399</v>
      </c>
      <c r="BB1391" s="4" t="s">
        <v>10398</v>
      </c>
      <c r="BC1391" s="4" t="s">
        <v>10399</v>
      </c>
      <c r="BD1391" s="4" t="s">
        <v>10384</v>
      </c>
    </row>
    <row r="1392" spans="51:56" x14ac:dyDescent="0.25">
      <c r="AY1392" t="s">
        <v>10400</v>
      </c>
      <c r="AZ1392" s="4" t="s">
        <v>10401</v>
      </c>
      <c r="BA1392" s="4" t="s">
        <v>10402</v>
      </c>
      <c r="BB1392" s="4" t="s">
        <v>10401</v>
      </c>
      <c r="BC1392" s="4" t="s">
        <v>10402</v>
      </c>
      <c r="BD1392" s="4" t="s">
        <v>10384</v>
      </c>
    </row>
    <row r="1393" spans="51:56" x14ac:dyDescent="0.25">
      <c r="AY1393" t="s">
        <v>10403</v>
      </c>
      <c r="AZ1393" s="4" t="s">
        <v>10404</v>
      </c>
      <c r="BA1393" s="4" t="s">
        <v>10405</v>
      </c>
      <c r="BB1393" s="4" t="s">
        <v>10404</v>
      </c>
      <c r="BC1393" s="4" t="s">
        <v>10405</v>
      </c>
      <c r="BD1393" s="4" t="s">
        <v>10384</v>
      </c>
    </row>
    <row r="1394" spans="51:56" x14ac:dyDescent="0.25">
      <c r="AY1394" t="s">
        <v>10406</v>
      </c>
      <c r="AZ1394" s="4" t="s">
        <v>10407</v>
      </c>
      <c r="BA1394" s="4" t="s">
        <v>10408</v>
      </c>
      <c r="BB1394" s="4" t="s">
        <v>10407</v>
      </c>
      <c r="BC1394" s="4" t="s">
        <v>10408</v>
      </c>
      <c r="BD1394" s="4" t="s">
        <v>10384</v>
      </c>
    </row>
    <row r="1395" spans="51:56" x14ac:dyDescent="0.25">
      <c r="AY1395" t="s">
        <v>10409</v>
      </c>
      <c r="AZ1395" s="4" t="s">
        <v>10410</v>
      </c>
      <c r="BA1395" s="4" t="s">
        <v>10411</v>
      </c>
      <c r="BB1395" s="4" t="s">
        <v>10410</v>
      </c>
      <c r="BC1395" s="4" t="s">
        <v>10411</v>
      </c>
      <c r="BD1395" s="4" t="s">
        <v>10384</v>
      </c>
    </row>
    <row r="1396" spans="51:56" x14ac:dyDescent="0.25">
      <c r="AY1396" t="s">
        <v>10412</v>
      </c>
      <c r="AZ1396" s="4" t="s">
        <v>10413</v>
      </c>
      <c r="BA1396" s="4" t="s">
        <v>10414</v>
      </c>
      <c r="BB1396" s="4" t="s">
        <v>10413</v>
      </c>
      <c r="BC1396" s="4" t="s">
        <v>10414</v>
      </c>
      <c r="BD1396" s="4" t="s">
        <v>10384</v>
      </c>
    </row>
    <row r="1397" spans="51:56" x14ac:dyDescent="0.25">
      <c r="AY1397" t="s">
        <v>10415</v>
      </c>
      <c r="AZ1397" s="4" t="s">
        <v>10416</v>
      </c>
      <c r="BA1397" s="4" t="s">
        <v>10417</v>
      </c>
      <c r="BB1397" s="4" t="s">
        <v>10416</v>
      </c>
      <c r="BC1397" s="4" t="s">
        <v>10417</v>
      </c>
      <c r="BD1397" s="4" t="s">
        <v>10384</v>
      </c>
    </row>
    <row r="1398" spans="51:56" x14ac:dyDescent="0.25">
      <c r="AY1398" t="s">
        <v>10418</v>
      </c>
      <c r="AZ1398" s="4" t="s">
        <v>10419</v>
      </c>
      <c r="BA1398" s="4" t="s">
        <v>10420</v>
      </c>
      <c r="BB1398" s="4" t="s">
        <v>10419</v>
      </c>
      <c r="BC1398" s="4" t="s">
        <v>10420</v>
      </c>
      <c r="BD1398" s="4" t="s">
        <v>10384</v>
      </c>
    </row>
    <row r="1399" spans="51:56" x14ac:dyDescent="0.25">
      <c r="AY1399" t="s">
        <v>10421</v>
      </c>
      <c r="AZ1399" s="4" t="s">
        <v>10422</v>
      </c>
      <c r="BA1399" s="4" t="s">
        <v>10423</v>
      </c>
      <c r="BB1399" s="4" t="s">
        <v>10422</v>
      </c>
      <c r="BC1399" s="4" t="s">
        <v>10423</v>
      </c>
      <c r="BD1399" s="4" t="s">
        <v>10384</v>
      </c>
    </row>
    <row r="1400" spans="51:56" x14ac:dyDescent="0.25">
      <c r="AY1400" t="s">
        <v>10424</v>
      </c>
      <c r="AZ1400" s="4" t="s">
        <v>10425</v>
      </c>
      <c r="BA1400" s="4" t="s">
        <v>10426</v>
      </c>
      <c r="BB1400" s="4" t="s">
        <v>10425</v>
      </c>
      <c r="BC1400" s="4" t="s">
        <v>10426</v>
      </c>
      <c r="BD1400" s="4" t="s">
        <v>10384</v>
      </c>
    </row>
    <row r="1401" spans="51:56" x14ac:dyDescent="0.25">
      <c r="AY1401" t="s">
        <v>10427</v>
      </c>
      <c r="AZ1401" s="4" t="s">
        <v>10428</v>
      </c>
      <c r="BA1401" s="4" t="s">
        <v>10429</v>
      </c>
      <c r="BB1401" s="4" t="s">
        <v>10428</v>
      </c>
      <c r="BC1401" s="4" t="s">
        <v>10429</v>
      </c>
      <c r="BD1401" s="4" t="s">
        <v>10384</v>
      </c>
    </row>
    <row r="1402" spans="51:56" x14ac:dyDescent="0.25">
      <c r="AY1402" t="s">
        <v>10430</v>
      </c>
      <c r="AZ1402" s="4" t="s">
        <v>10431</v>
      </c>
      <c r="BA1402" s="4" t="s">
        <v>10432</v>
      </c>
      <c r="BB1402" s="4" t="s">
        <v>10431</v>
      </c>
      <c r="BC1402" s="4" t="s">
        <v>10432</v>
      </c>
      <c r="BD1402" s="4" t="s">
        <v>10384</v>
      </c>
    </row>
    <row r="1403" spans="51:56" x14ac:dyDescent="0.25">
      <c r="AY1403" t="s">
        <v>10433</v>
      </c>
      <c r="AZ1403" s="4" t="s">
        <v>10434</v>
      </c>
      <c r="BA1403" s="4" t="s">
        <v>10435</v>
      </c>
      <c r="BB1403" s="4" t="s">
        <v>10434</v>
      </c>
      <c r="BC1403" s="4" t="s">
        <v>10435</v>
      </c>
      <c r="BD1403" s="4" t="s">
        <v>10384</v>
      </c>
    </row>
    <row r="1404" spans="51:56" x14ac:dyDescent="0.25">
      <c r="AY1404" t="s">
        <v>10436</v>
      </c>
      <c r="AZ1404" s="4" t="s">
        <v>10437</v>
      </c>
      <c r="BA1404" s="4" t="s">
        <v>10438</v>
      </c>
      <c r="BB1404" s="4" t="s">
        <v>10437</v>
      </c>
      <c r="BC1404" s="4" t="s">
        <v>10438</v>
      </c>
      <c r="BD1404" s="4" t="s">
        <v>10384</v>
      </c>
    </row>
    <row r="1405" spans="51:56" x14ac:dyDescent="0.25">
      <c r="AY1405" t="s">
        <v>10439</v>
      </c>
      <c r="AZ1405" s="4" t="s">
        <v>10440</v>
      </c>
      <c r="BA1405" s="4" t="s">
        <v>10441</v>
      </c>
      <c r="BB1405" s="4" t="s">
        <v>10440</v>
      </c>
      <c r="BC1405" s="4" t="s">
        <v>10441</v>
      </c>
      <c r="BD1405" s="4" t="s">
        <v>10384</v>
      </c>
    </row>
    <row r="1406" spans="51:56" x14ac:dyDescent="0.25">
      <c r="AY1406" t="s">
        <v>10442</v>
      </c>
      <c r="AZ1406" s="4" t="s">
        <v>10443</v>
      </c>
      <c r="BA1406" s="4" t="s">
        <v>10444</v>
      </c>
      <c r="BB1406" s="4" t="s">
        <v>10443</v>
      </c>
      <c r="BC1406" s="4" t="s">
        <v>10444</v>
      </c>
      <c r="BD1406" s="4" t="s">
        <v>10384</v>
      </c>
    </row>
    <row r="1407" spans="51:56" x14ac:dyDescent="0.25">
      <c r="AY1407" t="s">
        <v>10445</v>
      </c>
      <c r="AZ1407" s="4" t="s">
        <v>10446</v>
      </c>
      <c r="BA1407" s="4" t="s">
        <v>10447</v>
      </c>
      <c r="BB1407" s="4" t="s">
        <v>10446</v>
      </c>
      <c r="BC1407" s="4" t="s">
        <v>10447</v>
      </c>
      <c r="BD1407" s="4" t="s">
        <v>10384</v>
      </c>
    </row>
    <row r="1408" spans="51:56" x14ac:dyDescent="0.25">
      <c r="AY1408" t="s">
        <v>10448</v>
      </c>
      <c r="AZ1408" s="4" t="s">
        <v>10449</v>
      </c>
      <c r="BA1408" s="4" t="s">
        <v>10450</v>
      </c>
      <c r="BB1408" s="4" t="s">
        <v>10449</v>
      </c>
      <c r="BC1408" s="4" t="s">
        <v>10450</v>
      </c>
      <c r="BD1408" s="4" t="s">
        <v>10384</v>
      </c>
    </row>
    <row r="1409" spans="51:56" x14ac:dyDescent="0.25">
      <c r="AY1409" t="s">
        <v>10451</v>
      </c>
      <c r="AZ1409" s="4" t="s">
        <v>10452</v>
      </c>
      <c r="BA1409" s="4" t="s">
        <v>11940</v>
      </c>
      <c r="BB1409" s="4" t="s">
        <v>10452</v>
      </c>
      <c r="BC1409" s="4" t="s">
        <v>11940</v>
      </c>
      <c r="BD1409" s="4" t="s">
        <v>10384</v>
      </c>
    </row>
    <row r="1410" spans="51:56" x14ac:dyDescent="0.25">
      <c r="AY1410" t="s">
        <v>10453</v>
      </c>
      <c r="AZ1410" s="4" t="s">
        <v>10454</v>
      </c>
      <c r="BA1410" s="4" t="s">
        <v>10095</v>
      </c>
      <c r="BB1410" s="4" t="s">
        <v>10454</v>
      </c>
      <c r="BC1410" s="4" t="s">
        <v>10095</v>
      </c>
      <c r="BD1410" s="4" t="s">
        <v>10384</v>
      </c>
    </row>
    <row r="1411" spans="51:56" x14ac:dyDescent="0.25">
      <c r="AY1411" t="s">
        <v>10455</v>
      </c>
      <c r="AZ1411" s="4" t="s">
        <v>10456</v>
      </c>
      <c r="BA1411" s="4" t="s">
        <v>10457</v>
      </c>
      <c r="BB1411" s="4" t="s">
        <v>10456</v>
      </c>
      <c r="BC1411" s="4" t="s">
        <v>10457</v>
      </c>
      <c r="BD1411" s="4" t="s">
        <v>10384</v>
      </c>
    </row>
    <row r="1412" spans="51:56" x14ac:dyDescent="0.25">
      <c r="AY1412" t="s">
        <v>10458</v>
      </c>
      <c r="AZ1412" s="4" t="s">
        <v>10459</v>
      </c>
      <c r="BA1412" s="4" t="s">
        <v>10460</v>
      </c>
      <c r="BB1412" s="4" t="s">
        <v>10459</v>
      </c>
      <c r="BC1412" s="4" t="s">
        <v>10460</v>
      </c>
      <c r="BD1412" s="4" t="s">
        <v>10384</v>
      </c>
    </row>
    <row r="1413" spans="51:56" x14ac:dyDescent="0.25">
      <c r="AY1413" t="s">
        <v>10461</v>
      </c>
      <c r="AZ1413" s="4" t="s">
        <v>10462</v>
      </c>
      <c r="BA1413" s="4" t="s">
        <v>10463</v>
      </c>
      <c r="BB1413" s="4" t="s">
        <v>10462</v>
      </c>
      <c r="BC1413" s="4" t="s">
        <v>10463</v>
      </c>
      <c r="BD1413" s="4" t="s">
        <v>10384</v>
      </c>
    </row>
    <row r="1414" spans="51:56" x14ac:dyDescent="0.25">
      <c r="AY1414" t="s">
        <v>10464</v>
      </c>
      <c r="AZ1414" s="4" t="s">
        <v>10465</v>
      </c>
      <c r="BA1414" s="4" t="s">
        <v>10466</v>
      </c>
      <c r="BB1414" s="4" t="s">
        <v>10465</v>
      </c>
      <c r="BC1414" s="4" t="s">
        <v>10466</v>
      </c>
      <c r="BD1414" s="4" t="s">
        <v>10384</v>
      </c>
    </row>
    <row r="1415" spans="51:56" x14ac:dyDescent="0.25">
      <c r="AY1415" t="s">
        <v>10467</v>
      </c>
      <c r="AZ1415" s="4" t="s">
        <v>10468</v>
      </c>
      <c r="BA1415" s="4" t="s">
        <v>10469</v>
      </c>
      <c r="BB1415" s="4" t="s">
        <v>10468</v>
      </c>
      <c r="BC1415" s="4" t="s">
        <v>10469</v>
      </c>
      <c r="BD1415" s="4" t="s">
        <v>10384</v>
      </c>
    </row>
    <row r="1416" spans="51:56" x14ac:dyDescent="0.25">
      <c r="AY1416" t="s">
        <v>10470</v>
      </c>
      <c r="AZ1416" s="4" t="s">
        <v>10471</v>
      </c>
      <c r="BA1416" s="4" t="s">
        <v>10472</v>
      </c>
      <c r="BB1416" s="4" t="s">
        <v>10471</v>
      </c>
      <c r="BC1416" s="4" t="s">
        <v>10472</v>
      </c>
      <c r="BD1416" s="4" t="s">
        <v>10384</v>
      </c>
    </row>
    <row r="1417" spans="51:56" x14ac:dyDescent="0.25">
      <c r="AY1417" t="s">
        <v>10473</v>
      </c>
      <c r="AZ1417" s="4" t="s">
        <v>10474</v>
      </c>
      <c r="BA1417" s="4" t="s">
        <v>12029</v>
      </c>
      <c r="BB1417" s="4" t="s">
        <v>10474</v>
      </c>
      <c r="BC1417" s="4" t="s">
        <v>12029</v>
      </c>
      <c r="BD1417" s="4" t="s">
        <v>10384</v>
      </c>
    </row>
    <row r="1418" spans="51:56" x14ac:dyDescent="0.25">
      <c r="AY1418" t="s">
        <v>10475</v>
      </c>
      <c r="AZ1418" s="4" t="s">
        <v>10476</v>
      </c>
      <c r="BA1418" s="4" t="s">
        <v>12033</v>
      </c>
      <c r="BB1418" s="4" t="s">
        <v>10476</v>
      </c>
      <c r="BC1418" s="4" t="s">
        <v>12033</v>
      </c>
      <c r="BD1418" s="4" t="s">
        <v>10384</v>
      </c>
    </row>
    <row r="1419" spans="51:56" x14ac:dyDescent="0.25">
      <c r="AY1419" t="s">
        <v>10477</v>
      </c>
      <c r="AZ1419" s="4" t="s">
        <v>10478</v>
      </c>
      <c r="BA1419" s="4" t="s">
        <v>10479</v>
      </c>
      <c r="BB1419" s="4" t="s">
        <v>10478</v>
      </c>
      <c r="BC1419" s="4" t="s">
        <v>10479</v>
      </c>
      <c r="BD1419" s="4" t="s">
        <v>10384</v>
      </c>
    </row>
    <row r="1420" spans="51:56" x14ac:dyDescent="0.25">
      <c r="AY1420" t="s">
        <v>10480</v>
      </c>
      <c r="AZ1420" s="4" t="s">
        <v>10481</v>
      </c>
      <c r="BA1420" s="4" t="s">
        <v>10482</v>
      </c>
      <c r="BB1420" s="4" t="s">
        <v>10481</v>
      </c>
      <c r="BC1420" s="4" t="s">
        <v>10482</v>
      </c>
      <c r="BD1420" s="4" t="s">
        <v>10384</v>
      </c>
    </row>
    <row r="1421" spans="51:56" x14ac:dyDescent="0.25">
      <c r="AY1421" t="s">
        <v>10483</v>
      </c>
      <c r="AZ1421" s="4" t="s">
        <v>10484</v>
      </c>
      <c r="BA1421" s="4" t="s">
        <v>10485</v>
      </c>
      <c r="BB1421" s="4" t="s">
        <v>10484</v>
      </c>
      <c r="BC1421" s="4" t="s">
        <v>10485</v>
      </c>
      <c r="BD1421" s="4" t="s">
        <v>10384</v>
      </c>
    </row>
    <row r="1422" spans="51:56" x14ac:dyDescent="0.25">
      <c r="AY1422" t="s">
        <v>10486</v>
      </c>
      <c r="AZ1422" s="4" t="s">
        <v>10487</v>
      </c>
      <c r="BA1422" s="4" t="s">
        <v>10488</v>
      </c>
      <c r="BB1422" s="4" t="s">
        <v>10487</v>
      </c>
      <c r="BC1422" s="4" t="s">
        <v>10488</v>
      </c>
      <c r="BD1422" s="4" t="s">
        <v>10384</v>
      </c>
    </row>
    <row r="1423" spans="51:56" x14ac:dyDescent="0.25">
      <c r="AY1423" t="s">
        <v>10489</v>
      </c>
      <c r="AZ1423" s="4" t="s">
        <v>10490</v>
      </c>
      <c r="BA1423" s="4" t="s">
        <v>10491</v>
      </c>
      <c r="BB1423" s="4" t="s">
        <v>10490</v>
      </c>
      <c r="BC1423" s="4" t="s">
        <v>10115</v>
      </c>
      <c r="BD1423" s="4" t="s">
        <v>10492</v>
      </c>
    </row>
    <row r="1424" spans="51:56" x14ac:dyDescent="0.25">
      <c r="AY1424" t="s">
        <v>10493</v>
      </c>
      <c r="AZ1424" s="4" t="s">
        <v>10494</v>
      </c>
      <c r="BA1424" s="4" t="s">
        <v>10495</v>
      </c>
      <c r="BB1424" s="4" t="s">
        <v>10494</v>
      </c>
      <c r="BC1424" s="4" t="s">
        <v>12775</v>
      </c>
      <c r="BD1424" s="4" t="s">
        <v>10492</v>
      </c>
    </row>
    <row r="1425" spans="51:56" ht="12.75" customHeight="1" x14ac:dyDescent="0.25">
      <c r="AY1425" t="s">
        <v>10496</v>
      </c>
      <c r="AZ1425" s="4" t="s">
        <v>10497</v>
      </c>
      <c r="BA1425" s="4" t="s">
        <v>10498</v>
      </c>
      <c r="BB1425" s="4" t="s">
        <v>10497</v>
      </c>
      <c r="BC1425" s="4" t="s">
        <v>10499</v>
      </c>
      <c r="BD1425" s="4" t="s">
        <v>10492</v>
      </c>
    </row>
    <row r="1426" spans="51:56" ht="12.75" customHeight="1" x14ac:dyDescent="0.25">
      <c r="AY1426" t="s">
        <v>10500</v>
      </c>
      <c r="AZ1426" s="4" t="s">
        <v>10501</v>
      </c>
      <c r="BA1426" s="4" t="s">
        <v>10502</v>
      </c>
      <c r="BB1426" s="4" t="s">
        <v>10501</v>
      </c>
      <c r="BC1426" s="4" t="s">
        <v>10503</v>
      </c>
      <c r="BD1426" s="4" t="s">
        <v>10492</v>
      </c>
    </row>
    <row r="1427" spans="51:56" x14ac:dyDescent="0.25">
      <c r="AY1427" t="s">
        <v>10504</v>
      </c>
      <c r="AZ1427" s="4" t="s">
        <v>10505</v>
      </c>
      <c r="BA1427" s="4" t="s">
        <v>10506</v>
      </c>
      <c r="BB1427" s="4" t="s">
        <v>10505</v>
      </c>
      <c r="BC1427" s="4" t="s">
        <v>11940</v>
      </c>
      <c r="BD1427" s="4" t="s">
        <v>10492</v>
      </c>
    </row>
    <row r="1428" spans="51:56" ht="12.75" customHeight="1" x14ac:dyDescent="0.25">
      <c r="AY1428" t="s">
        <v>10507</v>
      </c>
      <c r="AZ1428" s="4" t="s">
        <v>10508</v>
      </c>
      <c r="BA1428" s="4" t="s">
        <v>10509</v>
      </c>
      <c r="BB1428" s="4" t="s">
        <v>10508</v>
      </c>
      <c r="BC1428" s="4" t="s">
        <v>10510</v>
      </c>
      <c r="BD1428" s="4" t="s">
        <v>10492</v>
      </c>
    </row>
    <row r="1429" spans="51:56" ht="12.75" customHeight="1" x14ac:dyDescent="0.25">
      <c r="AY1429" t="s">
        <v>10511</v>
      </c>
      <c r="AZ1429" s="4" t="s">
        <v>10512</v>
      </c>
      <c r="BA1429" s="4" t="s">
        <v>10513</v>
      </c>
      <c r="BB1429" s="4" t="s">
        <v>10512</v>
      </c>
      <c r="BC1429" s="4" t="s">
        <v>10514</v>
      </c>
      <c r="BD1429" s="4" t="s">
        <v>10492</v>
      </c>
    </row>
    <row r="1430" spans="51:56" ht="12.75" customHeight="1" x14ac:dyDescent="0.25">
      <c r="AY1430" t="s">
        <v>10515</v>
      </c>
      <c r="AZ1430" s="49" t="s">
        <v>10516</v>
      </c>
      <c r="BA1430" s="4" t="s">
        <v>10517</v>
      </c>
      <c r="BB1430" s="49" t="s">
        <v>10516</v>
      </c>
      <c r="BC1430" s="4" t="s">
        <v>10517</v>
      </c>
      <c r="BD1430" s="4" t="s">
        <v>10518</v>
      </c>
    </row>
    <row r="1431" spans="51:56" ht="12.75" customHeight="1" x14ac:dyDescent="0.25">
      <c r="AY1431" t="s">
        <v>10519</v>
      </c>
      <c r="AZ1431" s="49" t="s">
        <v>10520</v>
      </c>
      <c r="BA1431" s="4" t="s">
        <v>10521</v>
      </c>
      <c r="BB1431" s="49" t="s">
        <v>10520</v>
      </c>
      <c r="BC1431" s="4" t="s">
        <v>10521</v>
      </c>
      <c r="BD1431" s="4" t="s">
        <v>10518</v>
      </c>
    </row>
    <row r="1432" spans="51:56" x14ac:dyDescent="0.25">
      <c r="AY1432" t="s">
        <v>10522</v>
      </c>
      <c r="AZ1432" s="4" t="s">
        <v>10523</v>
      </c>
      <c r="BA1432" s="4" t="s">
        <v>10524</v>
      </c>
      <c r="BB1432" s="4" t="s">
        <v>10523</v>
      </c>
      <c r="BC1432" s="4" t="s">
        <v>10524</v>
      </c>
      <c r="BD1432" s="4" t="s">
        <v>10518</v>
      </c>
    </row>
    <row r="1433" spans="51:56" x14ac:dyDescent="0.25">
      <c r="AY1433" t="s">
        <v>10525</v>
      </c>
      <c r="AZ1433" s="4" t="s">
        <v>10526</v>
      </c>
      <c r="BA1433" s="4" t="s">
        <v>10527</v>
      </c>
      <c r="BB1433" s="4" t="s">
        <v>10526</v>
      </c>
      <c r="BC1433" s="4" t="s">
        <v>10527</v>
      </c>
      <c r="BD1433" s="4" t="s">
        <v>10518</v>
      </c>
    </row>
    <row r="1434" spans="51:56" x14ac:dyDescent="0.25">
      <c r="AY1434" t="s">
        <v>10528</v>
      </c>
      <c r="AZ1434" s="4" t="s">
        <v>10529</v>
      </c>
      <c r="BA1434" s="4" t="s">
        <v>10530</v>
      </c>
      <c r="BB1434" s="4" t="s">
        <v>10529</v>
      </c>
      <c r="BC1434" s="4" t="s">
        <v>10530</v>
      </c>
      <c r="BD1434" s="4" t="s">
        <v>10518</v>
      </c>
    </row>
    <row r="1435" spans="51:56" x14ac:dyDescent="0.25">
      <c r="AY1435" t="s">
        <v>10531</v>
      </c>
      <c r="AZ1435" s="4" t="s">
        <v>10532</v>
      </c>
      <c r="BA1435" s="4" t="s">
        <v>10533</v>
      </c>
      <c r="BB1435" s="4" t="s">
        <v>10532</v>
      </c>
      <c r="BC1435" s="4" t="s">
        <v>10533</v>
      </c>
      <c r="BD1435" s="4" t="s">
        <v>10518</v>
      </c>
    </row>
    <row r="1436" spans="51:56" x14ac:dyDescent="0.25">
      <c r="AY1436" t="s">
        <v>10534</v>
      </c>
      <c r="AZ1436" s="4" t="s">
        <v>10535</v>
      </c>
      <c r="BA1436" s="4" t="s">
        <v>10536</v>
      </c>
      <c r="BB1436" s="4" t="s">
        <v>10535</v>
      </c>
      <c r="BC1436" s="4" t="s">
        <v>10536</v>
      </c>
      <c r="BD1436" s="4" t="s">
        <v>10518</v>
      </c>
    </row>
    <row r="1437" spans="51:56" x14ac:dyDescent="0.25">
      <c r="AY1437" t="s">
        <v>10537</v>
      </c>
      <c r="AZ1437" s="4" t="s">
        <v>10538</v>
      </c>
      <c r="BA1437" s="4" t="s">
        <v>10539</v>
      </c>
      <c r="BB1437" s="4" t="s">
        <v>10538</v>
      </c>
      <c r="BC1437" s="4" t="s">
        <v>10539</v>
      </c>
      <c r="BD1437" s="4" t="s">
        <v>10518</v>
      </c>
    </row>
    <row r="1438" spans="51:56" x14ac:dyDescent="0.25">
      <c r="AY1438" t="s">
        <v>10540</v>
      </c>
      <c r="AZ1438" s="4" t="s">
        <v>10541</v>
      </c>
      <c r="BA1438" s="4" t="s">
        <v>10542</v>
      </c>
      <c r="BB1438" s="4" t="s">
        <v>10541</v>
      </c>
      <c r="BC1438" s="4" t="s">
        <v>10542</v>
      </c>
      <c r="BD1438" s="4" t="s">
        <v>10518</v>
      </c>
    </row>
    <row r="1439" spans="51:56" x14ac:dyDescent="0.25">
      <c r="AY1439" t="s">
        <v>10543</v>
      </c>
      <c r="AZ1439" s="4" t="s">
        <v>10544</v>
      </c>
      <c r="BA1439" s="4" t="s">
        <v>10545</v>
      </c>
      <c r="BB1439" s="4" t="s">
        <v>10544</v>
      </c>
      <c r="BC1439" s="4" t="s">
        <v>10545</v>
      </c>
      <c r="BD1439" s="4" t="s">
        <v>10518</v>
      </c>
    </row>
    <row r="1440" spans="51:56" x14ac:dyDescent="0.25">
      <c r="AY1440" t="s">
        <v>10546</v>
      </c>
      <c r="AZ1440" s="4" t="s">
        <v>10547</v>
      </c>
      <c r="BA1440" s="4" t="s">
        <v>10548</v>
      </c>
      <c r="BB1440" s="4" t="s">
        <v>10547</v>
      </c>
      <c r="BC1440" s="4" t="s">
        <v>10548</v>
      </c>
      <c r="BD1440" s="4" t="s">
        <v>10518</v>
      </c>
    </row>
    <row r="1441" spans="51:56" x14ac:dyDescent="0.25">
      <c r="AY1441" t="s">
        <v>10549</v>
      </c>
      <c r="AZ1441" s="4" t="s">
        <v>10550</v>
      </c>
      <c r="BA1441" s="4" t="s">
        <v>10551</v>
      </c>
      <c r="BB1441" s="4" t="s">
        <v>10550</v>
      </c>
      <c r="BC1441" s="4" t="s">
        <v>10551</v>
      </c>
      <c r="BD1441" s="4" t="s">
        <v>10518</v>
      </c>
    </row>
    <row r="1442" spans="51:56" x14ac:dyDescent="0.25">
      <c r="AY1442" t="s">
        <v>10552</v>
      </c>
      <c r="AZ1442" s="4" t="s">
        <v>10553</v>
      </c>
      <c r="BA1442" s="4" t="s">
        <v>10554</v>
      </c>
      <c r="BB1442" s="4" t="s">
        <v>10553</v>
      </c>
      <c r="BC1442" s="4" t="s">
        <v>10554</v>
      </c>
      <c r="BD1442" s="4" t="s">
        <v>10518</v>
      </c>
    </row>
    <row r="1443" spans="51:56" x14ac:dyDescent="0.25">
      <c r="AY1443" t="s">
        <v>10555</v>
      </c>
      <c r="AZ1443" s="4" t="s">
        <v>10556</v>
      </c>
      <c r="BA1443" s="4" t="s">
        <v>10557</v>
      </c>
      <c r="BB1443" s="4" t="s">
        <v>10556</v>
      </c>
      <c r="BC1443" s="4" t="s">
        <v>10557</v>
      </c>
      <c r="BD1443" s="4" t="s">
        <v>10518</v>
      </c>
    </row>
    <row r="1444" spans="51:56" x14ac:dyDescent="0.25">
      <c r="AY1444" t="s">
        <v>10558</v>
      </c>
      <c r="AZ1444" s="4" t="s">
        <v>10559</v>
      </c>
      <c r="BA1444" s="4" t="s">
        <v>10560</v>
      </c>
      <c r="BB1444" s="4" t="s">
        <v>10559</v>
      </c>
      <c r="BC1444" s="4" t="s">
        <v>10560</v>
      </c>
      <c r="BD1444" s="4" t="s">
        <v>10518</v>
      </c>
    </row>
    <row r="1445" spans="51:56" x14ac:dyDescent="0.25">
      <c r="AY1445" t="s">
        <v>10561</v>
      </c>
      <c r="AZ1445" s="4" t="s">
        <v>10562</v>
      </c>
      <c r="BA1445" s="4" t="s">
        <v>10563</v>
      </c>
      <c r="BB1445" s="4" t="s">
        <v>10562</v>
      </c>
      <c r="BC1445" s="4" t="s">
        <v>10563</v>
      </c>
      <c r="BD1445" s="4" t="s">
        <v>10518</v>
      </c>
    </row>
    <row r="1446" spans="51:56" ht="12.75" customHeight="1" x14ac:dyDescent="0.25">
      <c r="AY1446" t="s">
        <v>10564</v>
      </c>
      <c r="AZ1446" s="4" t="s">
        <v>10565</v>
      </c>
      <c r="BA1446" s="4" t="s">
        <v>10566</v>
      </c>
      <c r="BB1446" s="4" t="s">
        <v>10565</v>
      </c>
      <c r="BC1446" s="4" t="s">
        <v>10566</v>
      </c>
      <c r="BD1446" s="4" t="s">
        <v>10518</v>
      </c>
    </row>
    <row r="1447" spans="51:56" x14ac:dyDescent="0.25">
      <c r="AY1447" t="s">
        <v>10567</v>
      </c>
      <c r="AZ1447" s="4" t="s">
        <v>10568</v>
      </c>
      <c r="BA1447" s="4" t="s">
        <v>10569</v>
      </c>
      <c r="BB1447" s="4" t="s">
        <v>10568</v>
      </c>
      <c r="BC1447" s="4" t="s">
        <v>10569</v>
      </c>
      <c r="BD1447" s="4" t="s">
        <v>10518</v>
      </c>
    </row>
    <row r="1448" spans="51:56" x14ac:dyDescent="0.25">
      <c r="AY1448" t="s">
        <v>10570</v>
      </c>
      <c r="AZ1448" s="4" t="s">
        <v>10571</v>
      </c>
      <c r="BA1448" s="4" t="s">
        <v>10572</v>
      </c>
      <c r="BB1448" s="4" t="s">
        <v>10571</v>
      </c>
      <c r="BC1448" s="4" t="s">
        <v>10572</v>
      </c>
      <c r="BD1448" s="4" t="s">
        <v>10518</v>
      </c>
    </row>
    <row r="1449" spans="51:56" ht="12.75" customHeight="1" x14ac:dyDescent="0.25">
      <c r="AY1449" t="s">
        <v>10573</v>
      </c>
      <c r="AZ1449" s="4" t="s">
        <v>10574</v>
      </c>
      <c r="BA1449" s="4" t="s">
        <v>10575</v>
      </c>
      <c r="BB1449" s="4" t="s">
        <v>10574</v>
      </c>
      <c r="BC1449" s="4" t="s">
        <v>10575</v>
      </c>
      <c r="BD1449" s="4" t="s">
        <v>10518</v>
      </c>
    </row>
    <row r="1450" spans="51:56" ht="12.75" customHeight="1" x14ac:dyDescent="0.25">
      <c r="AY1450" t="s">
        <v>10576</v>
      </c>
      <c r="AZ1450" s="4" t="s">
        <v>10577</v>
      </c>
      <c r="BA1450" s="4" t="s">
        <v>11986</v>
      </c>
      <c r="BB1450" s="4" t="s">
        <v>10577</v>
      </c>
      <c r="BC1450" s="4" t="s">
        <v>11986</v>
      </c>
      <c r="BD1450" s="4" t="s">
        <v>10518</v>
      </c>
    </row>
    <row r="1451" spans="51:56" ht="12.75" customHeight="1" x14ac:dyDescent="0.25">
      <c r="AY1451" t="s">
        <v>10578</v>
      </c>
      <c r="AZ1451" s="49" t="s">
        <v>10579</v>
      </c>
      <c r="BA1451" s="4" t="s">
        <v>10580</v>
      </c>
      <c r="BB1451" s="49" t="s">
        <v>10579</v>
      </c>
      <c r="BC1451" s="4" t="s">
        <v>10580</v>
      </c>
      <c r="BD1451" s="4" t="s">
        <v>10518</v>
      </c>
    </row>
    <row r="1452" spans="51:56" x14ac:dyDescent="0.25">
      <c r="AY1452" t="s">
        <v>10581</v>
      </c>
      <c r="AZ1452" s="4" t="s">
        <v>10582</v>
      </c>
      <c r="BA1452" s="4" t="s">
        <v>10358</v>
      </c>
      <c r="BB1452" s="4" t="s">
        <v>10582</v>
      </c>
      <c r="BC1452" s="4" t="s">
        <v>10358</v>
      </c>
      <c r="BD1452" s="4" t="s">
        <v>10518</v>
      </c>
    </row>
    <row r="1453" spans="51:56" x14ac:dyDescent="0.25">
      <c r="AY1453" t="s">
        <v>10583</v>
      </c>
      <c r="AZ1453" s="4" t="s">
        <v>10584</v>
      </c>
      <c r="BA1453" s="4" t="s">
        <v>10585</v>
      </c>
      <c r="BB1453" s="4" t="s">
        <v>10584</v>
      </c>
      <c r="BC1453" s="4" t="s">
        <v>10585</v>
      </c>
      <c r="BD1453" s="4" t="s">
        <v>10518</v>
      </c>
    </row>
    <row r="1454" spans="51:56" x14ac:dyDescent="0.25">
      <c r="AY1454" t="s">
        <v>10586</v>
      </c>
      <c r="AZ1454" s="4" t="s">
        <v>10587</v>
      </c>
      <c r="BA1454" s="4" t="s">
        <v>10588</v>
      </c>
      <c r="BB1454" s="4" t="s">
        <v>10587</v>
      </c>
      <c r="BC1454" s="4" t="s">
        <v>10588</v>
      </c>
      <c r="BD1454" s="4" t="s">
        <v>10518</v>
      </c>
    </row>
    <row r="1455" spans="51:56" x14ac:dyDescent="0.25">
      <c r="AY1455" t="s">
        <v>10589</v>
      </c>
      <c r="AZ1455" s="4" t="s">
        <v>10590</v>
      </c>
      <c r="BA1455" s="4" t="s">
        <v>10591</v>
      </c>
      <c r="BB1455" s="4" t="s">
        <v>10590</v>
      </c>
      <c r="BC1455" s="4" t="s">
        <v>10591</v>
      </c>
      <c r="BD1455" s="4" t="s">
        <v>10518</v>
      </c>
    </row>
    <row r="1456" spans="51:56" x14ac:dyDescent="0.25">
      <c r="AY1456" t="s">
        <v>10592</v>
      </c>
      <c r="AZ1456" s="4" t="s">
        <v>10593</v>
      </c>
      <c r="BA1456" s="4" t="s">
        <v>10594</v>
      </c>
      <c r="BB1456" s="4" t="s">
        <v>10593</v>
      </c>
      <c r="BC1456" s="4" t="s">
        <v>10594</v>
      </c>
      <c r="BD1456" s="4" t="s">
        <v>10518</v>
      </c>
    </row>
    <row r="1457" spans="51:56" x14ac:dyDescent="0.25">
      <c r="AY1457" t="s">
        <v>10595</v>
      </c>
      <c r="AZ1457" s="4" t="s">
        <v>10596</v>
      </c>
      <c r="BA1457" s="4" t="s">
        <v>10597</v>
      </c>
      <c r="BB1457" s="4" t="s">
        <v>10596</v>
      </c>
      <c r="BC1457" s="4" t="s">
        <v>10597</v>
      </c>
      <c r="BD1457" s="4" t="s">
        <v>10518</v>
      </c>
    </row>
    <row r="1458" spans="51:56" x14ac:dyDescent="0.25">
      <c r="AY1458" t="s">
        <v>10598</v>
      </c>
      <c r="AZ1458" s="4" t="s">
        <v>10599</v>
      </c>
      <c r="BA1458" s="4" t="s">
        <v>10600</v>
      </c>
      <c r="BB1458" s="4" t="s">
        <v>10599</v>
      </c>
      <c r="BC1458" s="4" t="s">
        <v>10600</v>
      </c>
      <c r="BD1458" s="4" t="s">
        <v>10518</v>
      </c>
    </row>
    <row r="1459" spans="51:56" x14ac:dyDescent="0.25">
      <c r="AY1459" t="s">
        <v>10601</v>
      </c>
      <c r="AZ1459" s="4" t="s">
        <v>10602</v>
      </c>
      <c r="BA1459" s="4" t="s">
        <v>10603</v>
      </c>
      <c r="BB1459" s="4" t="s">
        <v>10602</v>
      </c>
      <c r="BC1459" s="4" t="s">
        <v>10603</v>
      </c>
      <c r="BD1459" s="4" t="s">
        <v>10518</v>
      </c>
    </row>
    <row r="1460" spans="51:56" x14ac:dyDescent="0.25">
      <c r="AY1460" t="s">
        <v>10604</v>
      </c>
      <c r="AZ1460" s="4" t="s">
        <v>10605</v>
      </c>
      <c r="BA1460" s="4" t="s">
        <v>10606</v>
      </c>
      <c r="BB1460" s="4" t="s">
        <v>10605</v>
      </c>
      <c r="BC1460" s="4" t="s">
        <v>10606</v>
      </c>
      <c r="BD1460" s="4" t="s">
        <v>10518</v>
      </c>
    </row>
    <row r="1461" spans="51:56" x14ac:dyDescent="0.25">
      <c r="AY1461" t="s">
        <v>10607</v>
      </c>
      <c r="AZ1461" s="4" t="s">
        <v>10608</v>
      </c>
      <c r="BA1461" s="4" t="s">
        <v>10609</v>
      </c>
      <c r="BB1461" s="4" t="s">
        <v>10608</v>
      </c>
      <c r="BC1461" s="4" t="s">
        <v>10609</v>
      </c>
      <c r="BD1461" s="4" t="s">
        <v>10518</v>
      </c>
    </row>
    <row r="1462" spans="51:56" x14ac:dyDescent="0.25">
      <c r="AY1462" t="s">
        <v>10610</v>
      </c>
      <c r="AZ1462" s="4" t="s">
        <v>10611</v>
      </c>
      <c r="BA1462" s="4" t="s">
        <v>10612</v>
      </c>
      <c r="BB1462" s="4" t="s">
        <v>10611</v>
      </c>
      <c r="BC1462" s="4" t="s">
        <v>10612</v>
      </c>
      <c r="BD1462" s="4" t="s">
        <v>10518</v>
      </c>
    </row>
    <row r="1463" spans="51:56" x14ac:dyDescent="0.25">
      <c r="AY1463" t="s">
        <v>10613</v>
      </c>
      <c r="AZ1463" s="4" t="s">
        <v>10614</v>
      </c>
      <c r="BA1463" s="4" t="s">
        <v>10615</v>
      </c>
      <c r="BB1463" s="4" t="s">
        <v>10614</v>
      </c>
      <c r="BC1463" s="4" t="s">
        <v>10615</v>
      </c>
      <c r="BD1463" s="4" t="s">
        <v>10518</v>
      </c>
    </row>
    <row r="1464" spans="51:56" x14ac:dyDescent="0.25">
      <c r="AY1464" t="s">
        <v>10616</v>
      </c>
      <c r="AZ1464" s="4" t="s">
        <v>10617</v>
      </c>
      <c r="BA1464" s="4" t="s">
        <v>10618</v>
      </c>
      <c r="BB1464" s="4" t="s">
        <v>10617</v>
      </c>
      <c r="BC1464" s="4" t="s">
        <v>10618</v>
      </c>
      <c r="BD1464" s="4" t="s">
        <v>10518</v>
      </c>
    </row>
    <row r="1465" spans="51:56" x14ac:dyDescent="0.25">
      <c r="AY1465" t="s">
        <v>10619</v>
      </c>
      <c r="AZ1465" s="4" t="s">
        <v>10620</v>
      </c>
      <c r="BA1465" s="4" t="s">
        <v>10621</v>
      </c>
      <c r="BB1465" s="4" t="s">
        <v>10620</v>
      </c>
      <c r="BC1465" s="4" t="s">
        <v>10621</v>
      </c>
      <c r="BD1465" s="4" t="s">
        <v>10518</v>
      </c>
    </row>
    <row r="1466" spans="51:56" x14ac:dyDescent="0.25">
      <c r="AY1466" t="s">
        <v>10622</v>
      </c>
      <c r="AZ1466" s="4" t="s">
        <v>10623</v>
      </c>
      <c r="BA1466" s="4" t="s">
        <v>10624</v>
      </c>
      <c r="BB1466" s="4" t="s">
        <v>10623</v>
      </c>
      <c r="BC1466" s="4" t="s">
        <v>10624</v>
      </c>
      <c r="BD1466" s="4" t="s">
        <v>10518</v>
      </c>
    </row>
    <row r="1467" spans="51:56" x14ac:dyDescent="0.25">
      <c r="AY1467" t="s">
        <v>10625</v>
      </c>
      <c r="AZ1467" s="4" t="s">
        <v>10626</v>
      </c>
      <c r="BA1467" s="4" t="s">
        <v>10627</v>
      </c>
      <c r="BB1467" s="4" t="s">
        <v>10626</v>
      </c>
      <c r="BC1467" s="4" t="s">
        <v>10627</v>
      </c>
      <c r="BD1467" s="4" t="s">
        <v>10518</v>
      </c>
    </row>
    <row r="1468" spans="51:56" x14ac:dyDescent="0.25">
      <c r="AY1468" t="s">
        <v>10628</v>
      </c>
      <c r="AZ1468" s="4" t="s">
        <v>10629</v>
      </c>
      <c r="BA1468" s="4" t="s">
        <v>10630</v>
      </c>
      <c r="BB1468" s="4" t="s">
        <v>10629</v>
      </c>
      <c r="BC1468" s="4" t="s">
        <v>10630</v>
      </c>
      <c r="BD1468" s="4" t="s">
        <v>10518</v>
      </c>
    </row>
    <row r="1469" spans="51:56" x14ac:dyDescent="0.25">
      <c r="AY1469" t="s">
        <v>10631</v>
      </c>
      <c r="AZ1469" s="4" t="s">
        <v>10632</v>
      </c>
      <c r="BA1469" s="4" t="s">
        <v>10633</v>
      </c>
      <c r="BB1469" s="4" t="s">
        <v>10632</v>
      </c>
      <c r="BC1469" s="4" t="s">
        <v>10633</v>
      </c>
      <c r="BD1469" s="4" t="s">
        <v>10518</v>
      </c>
    </row>
    <row r="1470" spans="51:56" ht="12.75" customHeight="1" x14ac:dyDescent="0.25">
      <c r="AY1470" t="s">
        <v>10634</v>
      </c>
      <c r="AZ1470" s="4" t="s">
        <v>10635</v>
      </c>
      <c r="BA1470" s="4" t="s">
        <v>10636</v>
      </c>
      <c r="BB1470" s="4" t="s">
        <v>10635</v>
      </c>
      <c r="BC1470" s="4" t="s">
        <v>10636</v>
      </c>
      <c r="BD1470" s="4" t="s">
        <v>10518</v>
      </c>
    </row>
    <row r="1471" spans="51:56" ht="12.75" customHeight="1" x14ac:dyDescent="0.25">
      <c r="AY1471" t="s">
        <v>10637</v>
      </c>
      <c r="AZ1471" s="4" t="s">
        <v>10638</v>
      </c>
      <c r="BA1471" s="4" t="s">
        <v>14851</v>
      </c>
      <c r="BB1471" s="4" t="s">
        <v>10638</v>
      </c>
      <c r="BC1471" s="4" t="s">
        <v>14851</v>
      </c>
      <c r="BD1471" s="4" t="s">
        <v>10518</v>
      </c>
    </row>
    <row r="1472" spans="51:56" ht="12.75" customHeight="1" x14ac:dyDescent="0.25">
      <c r="AY1472" t="s">
        <v>10639</v>
      </c>
      <c r="AZ1472" s="4" t="s">
        <v>10640</v>
      </c>
      <c r="BA1472" s="4" t="s">
        <v>10641</v>
      </c>
      <c r="BB1472" s="4" t="s">
        <v>10640</v>
      </c>
      <c r="BC1472" s="4" t="s">
        <v>10641</v>
      </c>
      <c r="BD1472" s="4" t="s">
        <v>10518</v>
      </c>
    </row>
    <row r="1473" spans="51:56" x14ac:dyDescent="0.25">
      <c r="AY1473" t="s">
        <v>10642</v>
      </c>
      <c r="AZ1473" s="4" t="s">
        <v>10643</v>
      </c>
      <c r="BA1473" s="4" t="s">
        <v>10644</v>
      </c>
      <c r="BB1473" s="4" t="s">
        <v>10643</v>
      </c>
      <c r="BC1473" s="4" t="s">
        <v>10644</v>
      </c>
      <c r="BD1473" s="4" t="s">
        <v>10518</v>
      </c>
    </row>
    <row r="1474" spans="51:56" x14ac:dyDescent="0.25">
      <c r="AY1474" t="s">
        <v>10645</v>
      </c>
      <c r="AZ1474" s="4" t="s">
        <v>10646</v>
      </c>
      <c r="BA1474" s="4" t="s">
        <v>10647</v>
      </c>
      <c r="BB1474" s="4" t="s">
        <v>10646</v>
      </c>
      <c r="BC1474" s="4" t="s">
        <v>10647</v>
      </c>
      <c r="BD1474" s="4" t="s">
        <v>10518</v>
      </c>
    </row>
    <row r="1475" spans="51:56" x14ac:dyDescent="0.25">
      <c r="AY1475" t="s">
        <v>10648</v>
      </c>
      <c r="AZ1475" s="4" t="s">
        <v>10649</v>
      </c>
      <c r="BA1475" s="4" t="s">
        <v>14320</v>
      </c>
      <c r="BB1475" s="4" t="s">
        <v>10649</v>
      </c>
      <c r="BC1475" s="4" t="s">
        <v>14320</v>
      </c>
      <c r="BD1475" s="4" t="s">
        <v>10518</v>
      </c>
    </row>
    <row r="1476" spans="51:56" x14ac:dyDescent="0.25">
      <c r="AY1476" t="s">
        <v>10650</v>
      </c>
      <c r="AZ1476" s="4" t="s">
        <v>10651</v>
      </c>
      <c r="BA1476" s="4" t="s">
        <v>10652</v>
      </c>
      <c r="BB1476" s="4" t="s">
        <v>10651</v>
      </c>
      <c r="BC1476" s="4" t="s">
        <v>10652</v>
      </c>
      <c r="BD1476" s="4" t="s">
        <v>10518</v>
      </c>
    </row>
    <row r="1477" spans="51:56" x14ac:dyDescent="0.25">
      <c r="AY1477" t="s">
        <v>10653</v>
      </c>
      <c r="AZ1477" s="4" t="s">
        <v>10654</v>
      </c>
      <c r="BA1477" s="4" t="s">
        <v>10655</v>
      </c>
      <c r="BB1477" s="4" t="s">
        <v>10654</v>
      </c>
      <c r="BC1477" s="4" t="s">
        <v>10655</v>
      </c>
      <c r="BD1477" s="4" t="s">
        <v>10518</v>
      </c>
    </row>
    <row r="1478" spans="51:56" x14ac:dyDescent="0.25">
      <c r="AY1478" t="s">
        <v>10656</v>
      </c>
      <c r="AZ1478" s="4" t="s">
        <v>10657</v>
      </c>
      <c r="BA1478" s="4" t="s">
        <v>10658</v>
      </c>
      <c r="BB1478" s="4" t="s">
        <v>10657</v>
      </c>
      <c r="BC1478" s="4" t="s">
        <v>10658</v>
      </c>
      <c r="BD1478" s="4" t="s">
        <v>10518</v>
      </c>
    </row>
    <row r="1479" spans="51:56" x14ac:dyDescent="0.25">
      <c r="AY1479" t="s">
        <v>10659</v>
      </c>
      <c r="AZ1479" s="4" t="s">
        <v>10660</v>
      </c>
      <c r="BA1479" s="4" t="s">
        <v>10661</v>
      </c>
      <c r="BB1479" s="4" t="s">
        <v>10660</v>
      </c>
      <c r="BC1479" s="4" t="s">
        <v>10661</v>
      </c>
      <c r="BD1479" s="4" t="s">
        <v>10518</v>
      </c>
    </row>
    <row r="1480" spans="51:56" x14ac:dyDescent="0.25">
      <c r="AY1480" t="s">
        <v>10662</v>
      </c>
      <c r="AZ1480" s="4" t="s">
        <v>10663</v>
      </c>
      <c r="BA1480" s="4" t="s">
        <v>10664</v>
      </c>
      <c r="BB1480" s="4" t="s">
        <v>10663</v>
      </c>
      <c r="BC1480" s="4" t="s">
        <v>10664</v>
      </c>
      <c r="BD1480" s="4" t="s">
        <v>10518</v>
      </c>
    </row>
    <row r="1481" spans="51:56" x14ac:dyDescent="0.25">
      <c r="AY1481" t="s">
        <v>10665</v>
      </c>
      <c r="AZ1481" s="4" t="s">
        <v>10666</v>
      </c>
      <c r="BA1481" s="4" t="s">
        <v>10667</v>
      </c>
      <c r="BB1481" s="4" t="s">
        <v>10666</v>
      </c>
      <c r="BC1481" s="4" t="s">
        <v>10668</v>
      </c>
      <c r="BD1481" s="4" t="s">
        <v>10669</v>
      </c>
    </row>
    <row r="1482" spans="51:56" x14ac:dyDescent="0.25">
      <c r="AY1482" t="s">
        <v>10670</v>
      </c>
      <c r="AZ1482" s="4" t="s">
        <v>10671</v>
      </c>
      <c r="BA1482" s="4" t="s">
        <v>10672</v>
      </c>
      <c r="BB1482" s="4" t="s">
        <v>10671</v>
      </c>
      <c r="BC1482" s="4" t="s">
        <v>11582</v>
      </c>
      <c r="BD1482" s="4" t="s">
        <v>10673</v>
      </c>
    </row>
    <row r="1483" spans="51:56" x14ac:dyDescent="0.25">
      <c r="AY1483" t="s">
        <v>10674</v>
      </c>
      <c r="AZ1483" s="4" t="s">
        <v>10675</v>
      </c>
      <c r="BA1483" s="4" t="s">
        <v>10676</v>
      </c>
      <c r="BB1483" s="4" t="s">
        <v>10675</v>
      </c>
      <c r="BC1483" s="4" t="s">
        <v>11907</v>
      </c>
      <c r="BD1483" s="4" t="s">
        <v>10673</v>
      </c>
    </row>
    <row r="1484" spans="51:56" x14ac:dyDescent="0.25">
      <c r="AY1484" t="s">
        <v>10677</v>
      </c>
      <c r="AZ1484" s="4" t="s">
        <v>10678</v>
      </c>
      <c r="BA1484" s="4" t="s">
        <v>10679</v>
      </c>
      <c r="BB1484" s="4" t="s">
        <v>10678</v>
      </c>
      <c r="BC1484" s="4" t="s">
        <v>10680</v>
      </c>
      <c r="BD1484" s="4" t="s">
        <v>10673</v>
      </c>
    </row>
    <row r="1485" spans="51:56" x14ac:dyDescent="0.25">
      <c r="AY1485" t="s">
        <v>10681</v>
      </c>
      <c r="AZ1485" s="4" t="s">
        <v>10682</v>
      </c>
      <c r="BA1485" s="4" t="s">
        <v>10683</v>
      </c>
      <c r="BB1485" s="4" t="s">
        <v>10682</v>
      </c>
      <c r="BC1485" s="4" t="s">
        <v>11802</v>
      </c>
      <c r="BD1485" s="4" t="s">
        <v>10673</v>
      </c>
    </row>
    <row r="1486" spans="51:56" x14ac:dyDescent="0.25">
      <c r="AY1486" t="s">
        <v>10684</v>
      </c>
      <c r="AZ1486" s="4" t="s">
        <v>10685</v>
      </c>
      <c r="BA1486" s="4" t="s">
        <v>10686</v>
      </c>
      <c r="BB1486" s="4" t="s">
        <v>10685</v>
      </c>
      <c r="BC1486" s="4" t="s">
        <v>10686</v>
      </c>
      <c r="BD1486" s="4" t="s">
        <v>10673</v>
      </c>
    </row>
    <row r="1487" spans="51:56" x14ac:dyDescent="0.25">
      <c r="AY1487" t="s">
        <v>10687</v>
      </c>
      <c r="AZ1487" s="4" t="s">
        <v>10688</v>
      </c>
      <c r="BA1487" s="4" t="s">
        <v>10689</v>
      </c>
      <c r="BB1487" s="4" t="s">
        <v>10688</v>
      </c>
      <c r="BC1487" s="4" t="s">
        <v>10690</v>
      </c>
      <c r="BD1487" s="4" t="s">
        <v>10673</v>
      </c>
    </row>
    <row r="1488" spans="51:56" x14ac:dyDescent="0.25">
      <c r="AY1488" t="s">
        <v>10691</v>
      </c>
      <c r="AZ1488" s="4" t="s">
        <v>10692</v>
      </c>
      <c r="BA1488" s="4" t="s">
        <v>10693</v>
      </c>
      <c r="BB1488" s="4" t="s">
        <v>10692</v>
      </c>
      <c r="BC1488" s="4" t="s">
        <v>10694</v>
      </c>
      <c r="BD1488" s="4" t="s">
        <v>10673</v>
      </c>
    </row>
    <row r="1489" spans="51:56" x14ac:dyDescent="0.25">
      <c r="AY1489" t="s">
        <v>10695</v>
      </c>
      <c r="AZ1489" s="4" t="s">
        <v>10696</v>
      </c>
      <c r="BA1489" s="4" t="s">
        <v>10697</v>
      </c>
      <c r="BB1489" s="4" t="s">
        <v>10696</v>
      </c>
      <c r="BC1489" s="4" t="s">
        <v>10697</v>
      </c>
      <c r="BD1489" s="4" t="s">
        <v>10698</v>
      </c>
    </row>
    <row r="1490" spans="51:56" x14ac:dyDescent="0.25">
      <c r="AY1490" t="s">
        <v>10699</v>
      </c>
      <c r="AZ1490" s="4" t="s">
        <v>10700</v>
      </c>
      <c r="BA1490" s="4" t="s">
        <v>10701</v>
      </c>
      <c r="BB1490" s="4" t="s">
        <v>10700</v>
      </c>
      <c r="BC1490" s="4" t="s">
        <v>10701</v>
      </c>
      <c r="BD1490" s="4" t="s">
        <v>10698</v>
      </c>
    </row>
    <row r="1491" spans="51:56" x14ac:dyDescent="0.25">
      <c r="AY1491" t="s">
        <v>10702</v>
      </c>
      <c r="AZ1491" s="4" t="s">
        <v>10703</v>
      </c>
      <c r="BA1491" s="4" t="s">
        <v>10704</v>
      </c>
      <c r="BB1491" s="4" t="s">
        <v>10703</v>
      </c>
      <c r="BC1491" s="4" t="s">
        <v>10704</v>
      </c>
      <c r="BD1491" s="4" t="s">
        <v>10698</v>
      </c>
    </row>
    <row r="1492" spans="51:56" x14ac:dyDescent="0.25">
      <c r="AY1492" t="s">
        <v>10705</v>
      </c>
      <c r="AZ1492" s="4" t="s">
        <v>10706</v>
      </c>
      <c r="BA1492" s="4" t="s">
        <v>10707</v>
      </c>
      <c r="BB1492" s="4" t="s">
        <v>10706</v>
      </c>
      <c r="BC1492" s="4" t="s">
        <v>10707</v>
      </c>
      <c r="BD1492" s="4" t="s">
        <v>10698</v>
      </c>
    </row>
    <row r="1493" spans="51:56" x14ac:dyDescent="0.25">
      <c r="AY1493" t="s">
        <v>10708</v>
      </c>
      <c r="AZ1493" s="4" t="s">
        <v>10709</v>
      </c>
      <c r="BA1493" s="4" t="s">
        <v>10710</v>
      </c>
      <c r="BB1493" s="4" t="s">
        <v>10709</v>
      </c>
      <c r="BC1493" s="4" t="s">
        <v>10710</v>
      </c>
      <c r="BD1493" s="4" t="s">
        <v>10698</v>
      </c>
    </row>
    <row r="1494" spans="51:56" x14ac:dyDescent="0.25">
      <c r="AY1494" t="s">
        <v>10711</v>
      </c>
      <c r="AZ1494" s="4" t="s">
        <v>10712</v>
      </c>
      <c r="BA1494" s="4" t="s">
        <v>10713</v>
      </c>
      <c r="BB1494" s="4" t="s">
        <v>10712</v>
      </c>
      <c r="BC1494" s="4" t="s">
        <v>10713</v>
      </c>
      <c r="BD1494" s="4" t="s">
        <v>10698</v>
      </c>
    </row>
    <row r="1495" spans="51:56" x14ac:dyDescent="0.25">
      <c r="AY1495" t="s">
        <v>10714</v>
      </c>
      <c r="AZ1495" s="4" t="s">
        <v>10715</v>
      </c>
      <c r="BA1495" s="4" t="s">
        <v>10716</v>
      </c>
      <c r="BB1495" s="4" t="s">
        <v>10715</v>
      </c>
      <c r="BC1495" s="4" t="s">
        <v>10716</v>
      </c>
      <c r="BD1495" s="4" t="s">
        <v>10698</v>
      </c>
    </row>
    <row r="1496" spans="51:56" x14ac:dyDescent="0.25">
      <c r="AY1496" t="s">
        <v>10717</v>
      </c>
      <c r="AZ1496" s="4" t="s">
        <v>10718</v>
      </c>
      <c r="BA1496" s="4" t="s">
        <v>10719</v>
      </c>
      <c r="BB1496" s="4" t="s">
        <v>10718</v>
      </c>
      <c r="BC1496" s="4" t="s">
        <v>10719</v>
      </c>
      <c r="BD1496" s="4" t="s">
        <v>10698</v>
      </c>
    </row>
    <row r="1497" spans="51:56" x14ac:dyDescent="0.25">
      <c r="AY1497" t="s">
        <v>10720</v>
      </c>
      <c r="AZ1497" s="4" t="s">
        <v>10721</v>
      </c>
      <c r="BA1497" s="4" t="s">
        <v>10722</v>
      </c>
      <c r="BB1497" s="4" t="s">
        <v>10721</v>
      </c>
      <c r="BC1497" s="4" t="s">
        <v>10722</v>
      </c>
      <c r="BD1497" s="4" t="s">
        <v>10698</v>
      </c>
    </row>
    <row r="1498" spans="51:56" x14ac:dyDescent="0.25">
      <c r="AY1498" t="s">
        <v>10723</v>
      </c>
      <c r="AZ1498" s="4" t="s">
        <v>10724</v>
      </c>
      <c r="BA1498" s="4" t="s">
        <v>10725</v>
      </c>
      <c r="BB1498" s="4" t="s">
        <v>10724</v>
      </c>
      <c r="BC1498" s="4" t="s">
        <v>10725</v>
      </c>
      <c r="BD1498" s="4" t="s">
        <v>10698</v>
      </c>
    </row>
    <row r="1499" spans="51:56" x14ac:dyDescent="0.25">
      <c r="AY1499" t="s">
        <v>10726</v>
      </c>
      <c r="AZ1499" s="4" t="s">
        <v>10727</v>
      </c>
      <c r="BA1499" s="4" t="s">
        <v>10728</v>
      </c>
      <c r="BB1499" s="4" t="s">
        <v>10727</v>
      </c>
      <c r="BC1499" s="4" t="s">
        <v>10728</v>
      </c>
      <c r="BD1499" s="4" t="s">
        <v>10698</v>
      </c>
    </row>
    <row r="1500" spans="51:56" x14ac:dyDescent="0.25">
      <c r="AY1500" t="s">
        <v>10729</v>
      </c>
      <c r="AZ1500" s="4" t="s">
        <v>10730</v>
      </c>
      <c r="BA1500" s="4" t="s">
        <v>10731</v>
      </c>
      <c r="BB1500" s="4" t="s">
        <v>10730</v>
      </c>
      <c r="BC1500" s="4" t="s">
        <v>10731</v>
      </c>
      <c r="BD1500" s="4" t="s">
        <v>10698</v>
      </c>
    </row>
    <row r="1501" spans="51:56" x14ac:dyDescent="0.25">
      <c r="AY1501" t="s">
        <v>10732</v>
      </c>
      <c r="AZ1501" s="4" t="s">
        <v>10733</v>
      </c>
      <c r="BA1501" s="4" t="s">
        <v>10734</v>
      </c>
      <c r="BB1501" s="4" t="s">
        <v>10733</v>
      </c>
      <c r="BC1501" s="4" t="s">
        <v>10734</v>
      </c>
      <c r="BD1501" s="4" t="s">
        <v>10698</v>
      </c>
    </row>
    <row r="1502" spans="51:56" x14ac:dyDescent="0.25">
      <c r="AY1502" t="s">
        <v>10735</v>
      </c>
      <c r="AZ1502" s="4" t="s">
        <v>10736</v>
      </c>
      <c r="BA1502" s="4" t="s">
        <v>10737</v>
      </c>
      <c r="BB1502" s="4" t="s">
        <v>10736</v>
      </c>
      <c r="BC1502" s="4" t="s">
        <v>10737</v>
      </c>
      <c r="BD1502" s="4" t="s">
        <v>10698</v>
      </c>
    </row>
    <row r="1503" spans="51:56" x14ac:dyDescent="0.25">
      <c r="AY1503" t="s">
        <v>10738</v>
      </c>
      <c r="AZ1503" s="4" t="s">
        <v>10739</v>
      </c>
      <c r="BA1503" s="4" t="s">
        <v>10740</v>
      </c>
      <c r="BB1503" s="4" t="s">
        <v>10739</v>
      </c>
      <c r="BC1503" s="4" t="s">
        <v>10740</v>
      </c>
      <c r="BD1503" s="4" t="s">
        <v>10741</v>
      </c>
    </row>
    <row r="1504" spans="51:56" x14ac:dyDescent="0.25">
      <c r="AY1504" t="s">
        <v>10742</v>
      </c>
      <c r="AZ1504" s="4" t="s">
        <v>10743</v>
      </c>
      <c r="BA1504" s="4" t="s">
        <v>10744</v>
      </c>
      <c r="BB1504" s="4" t="s">
        <v>10743</v>
      </c>
      <c r="BC1504" s="4" t="s">
        <v>10744</v>
      </c>
      <c r="BD1504" s="4" t="s">
        <v>10741</v>
      </c>
    </row>
    <row r="1505" spans="51:56" x14ac:dyDescent="0.25">
      <c r="AY1505" t="s">
        <v>10745</v>
      </c>
      <c r="AZ1505" s="4" t="s">
        <v>10746</v>
      </c>
      <c r="BA1505" s="4" t="s">
        <v>10747</v>
      </c>
      <c r="BB1505" s="4" t="s">
        <v>10746</v>
      </c>
      <c r="BC1505" s="4" t="s">
        <v>10747</v>
      </c>
      <c r="BD1505" s="4" t="s">
        <v>10741</v>
      </c>
    </row>
    <row r="1506" spans="51:56" x14ac:dyDescent="0.25">
      <c r="AY1506" t="s">
        <v>10748</v>
      </c>
      <c r="AZ1506" s="4" t="s">
        <v>10749</v>
      </c>
      <c r="BA1506" s="4" t="s">
        <v>10750</v>
      </c>
      <c r="BB1506" s="4" t="s">
        <v>10749</v>
      </c>
      <c r="BC1506" s="4" t="s">
        <v>10750</v>
      </c>
      <c r="BD1506" s="4" t="s">
        <v>10741</v>
      </c>
    </row>
    <row r="1507" spans="51:56" x14ac:dyDescent="0.25">
      <c r="AY1507" t="s">
        <v>10751</v>
      </c>
      <c r="AZ1507" s="4" t="s">
        <v>10752</v>
      </c>
      <c r="BA1507" s="4" t="s">
        <v>10753</v>
      </c>
      <c r="BB1507" s="4" t="s">
        <v>10752</v>
      </c>
      <c r="BC1507" s="4" t="s">
        <v>10753</v>
      </c>
      <c r="BD1507" s="4" t="s">
        <v>10741</v>
      </c>
    </row>
    <row r="1508" spans="51:56" x14ac:dyDescent="0.25">
      <c r="AY1508" t="s">
        <v>10754</v>
      </c>
      <c r="AZ1508" s="4" t="s">
        <v>10755</v>
      </c>
      <c r="BA1508" s="4" t="s">
        <v>10756</v>
      </c>
      <c r="BB1508" s="4" t="s">
        <v>10755</v>
      </c>
      <c r="BC1508" s="4" t="s">
        <v>10756</v>
      </c>
      <c r="BD1508" s="4" t="s">
        <v>10741</v>
      </c>
    </row>
    <row r="1509" spans="51:56" x14ac:dyDescent="0.25">
      <c r="AY1509" t="s">
        <v>10757</v>
      </c>
      <c r="AZ1509" s="4" t="s">
        <v>10758</v>
      </c>
      <c r="BA1509" s="4" t="s">
        <v>12112</v>
      </c>
      <c r="BB1509" s="4" t="s">
        <v>10758</v>
      </c>
      <c r="BC1509" s="4" t="s">
        <v>12112</v>
      </c>
      <c r="BD1509" s="4" t="s">
        <v>10741</v>
      </c>
    </row>
    <row r="1510" spans="51:56" x14ac:dyDescent="0.25">
      <c r="AY1510" t="s">
        <v>10757</v>
      </c>
      <c r="AZ1510" s="4" t="s">
        <v>10759</v>
      </c>
      <c r="BA1510" s="4" t="s">
        <v>12112</v>
      </c>
      <c r="BB1510" s="4" t="s">
        <v>10759</v>
      </c>
      <c r="BC1510" s="4" t="s">
        <v>12112</v>
      </c>
      <c r="BD1510" s="4" t="s">
        <v>10741</v>
      </c>
    </row>
    <row r="1511" spans="51:56" x14ac:dyDescent="0.25">
      <c r="AY1511" t="s">
        <v>10760</v>
      </c>
      <c r="AZ1511" s="4" t="s">
        <v>10761</v>
      </c>
      <c r="BA1511" s="4" t="s">
        <v>10762</v>
      </c>
      <c r="BB1511" s="4" t="s">
        <v>10761</v>
      </c>
      <c r="BC1511" s="4" t="s">
        <v>10762</v>
      </c>
      <c r="BD1511" s="4" t="s">
        <v>10741</v>
      </c>
    </row>
    <row r="1512" spans="51:56" x14ac:dyDescent="0.25">
      <c r="AY1512" t="s">
        <v>10763</v>
      </c>
      <c r="AZ1512" s="4" t="s">
        <v>10764</v>
      </c>
      <c r="BA1512" s="4" t="s">
        <v>10765</v>
      </c>
      <c r="BB1512" s="4" t="s">
        <v>10764</v>
      </c>
      <c r="BC1512" s="4" t="s">
        <v>10765</v>
      </c>
      <c r="BD1512" s="4" t="s">
        <v>10741</v>
      </c>
    </row>
    <row r="1513" spans="51:56" x14ac:dyDescent="0.25">
      <c r="AY1513" t="s">
        <v>10766</v>
      </c>
      <c r="AZ1513" s="4" t="s">
        <v>10767</v>
      </c>
      <c r="BA1513" s="4" t="s">
        <v>10768</v>
      </c>
      <c r="BB1513" s="4" t="s">
        <v>10767</v>
      </c>
      <c r="BC1513" s="4" t="s">
        <v>10768</v>
      </c>
      <c r="BD1513" s="4" t="s">
        <v>10741</v>
      </c>
    </row>
    <row r="1514" spans="51:56" x14ac:dyDescent="0.25">
      <c r="AY1514" t="s">
        <v>10769</v>
      </c>
      <c r="AZ1514" s="4" t="s">
        <v>10770</v>
      </c>
      <c r="BA1514" s="4" t="s">
        <v>10771</v>
      </c>
      <c r="BB1514" s="4" t="s">
        <v>10770</v>
      </c>
      <c r="BC1514" s="4" t="s">
        <v>10771</v>
      </c>
      <c r="BD1514" s="4" t="s">
        <v>10741</v>
      </c>
    </row>
    <row r="1515" spans="51:56" x14ac:dyDescent="0.25">
      <c r="AY1515" t="s">
        <v>10772</v>
      </c>
      <c r="AZ1515" s="4" t="s">
        <v>10773</v>
      </c>
      <c r="BA1515" s="4" t="s">
        <v>10774</v>
      </c>
      <c r="BB1515" s="4" t="s">
        <v>10773</v>
      </c>
      <c r="BC1515" s="4" t="s">
        <v>10774</v>
      </c>
      <c r="BD1515" s="4" t="s">
        <v>10741</v>
      </c>
    </row>
    <row r="1516" spans="51:56" x14ac:dyDescent="0.25">
      <c r="AY1516" t="s">
        <v>10775</v>
      </c>
      <c r="AZ1516" s="4" t="s">
        <v>10776</v>
      </c>
      <c r="BA1516" s="4" t="s">
        <v>10777</v>
      </c>
      <c r="BB1516" s="4" t="s">
        <v>10776</v>
      </c>
      <c r="BC1516" s="4" t="s">
        <v>10777</v>
      </c>
      <c r="BD1516" s="4" t="s">
        <v>10741</v>
      </c>
    </row>
    <row r="1517" spans="51:56" x14ac:dyDescent="0.25">
      <c r="AY1517" t="s">
        <v>10778</v>
      </c>
      <c r="AZ1517" s="4" t="s">
        <v>10779</v>
      </c>
      <c r="BA1517" s="4" t="s">
        <v>10780</v>
      </c>
      <c r="BB1517" s="4" t="s">
        <v>10779</v>
      </c>
      <c r="BC1517" s="4" t="s">
        <v>10780</v>
      </c>
      <c r="BD1517" s="4" t="s">
        <v>10741</v>
      </c>
    </row>
    <row r="1518" spans="51:56" x14ac:dyDescent="0.25">
      <c r="AY1518" t="s">
        <v>10781</v>
      </c>
      <c r="AZ1518" s="4" t="s">
        <v>10782</v>
      </c>
      <c r="BA1518" s="4" t="s">
        <v>10783</v>
      </c>
      <c r="BB1518" s="4" t="s">
        <v>10782</v>
      </c>
      <c r="BC1518" s="4" t="s">
        <v>10783</v>
      </c>
      <c r="BD1518" s="4" t="s">
        <v>10741</v>
      </c>
    </row>
    <row r="1519" spans="51:56" x14ac:dyDescent="0.25">
      <c r="AY1519" t="s">
        <v>10784</v>
      </c>
      <c r="AZ1519" s="4" t="s">
        <v>10785</v>
      </c>
      <c r="BA1519" s="4" t="s">
        <v>10786</v>
      </c>
      <c r="BB1519" s="4" t="s">
        <v>10785</v>
      </c>
      <c r="BC1519" s="4" t="s">
        <v>10786</v>
      </c>
      <c r="BD1519" s="4" t="s">
        <v>10741</v>
      </c>
    </row>
    <row r="1520" spans="51:56" x14ac:dyDescent="0.25">
      <c r="AY1520" t="s">
        <v>10787</v>
      </c>
      <c r="AZ1520" s="4" t="s">
        <v>10788</v>
      </c>
      <c r="BA1520" s="4" t="s">
        <v>10789</v>
      </c>
      <c r="BB1520" s="4" t="s">
        <v>10788</v>
      </c>
      <c r="BC1520" s="4" t="s">
        <v>10789</v>
      </c>
      <c r="BD1520" s="4" t="s">
        <v>10741</v>
      </c>
    </row>
    <row r="1521" spans="51:56" x14ac:dyDescent="0.25">
      <c r="AY1521" t="s">
        <v>10790</v>
      </c>
      <c r="AZ1521" s="4" t="s">
        <v>10791</v>
      </c>
      <c r="BA1521" s="4" t="s">
        <v>10792</v>
      </c>
      <c r="BB1521" s="4" t="s">
        <v>10791</v>
      </c>
      <c r="BC1521" s="4" t="s">
        <v>10792</v>
      </c>
      <c r="BD1521" s="4" t="s">
        <v>10741</v>
      </c>
    </row>
    <row r="1522" spans="51:56" x14ac:dyDescent="0.25">
      <c r="AY1522" t="s">
        <v>10793</v>
      </c>
      <c r="AZ1522" s="4" t="s">
        <v>10794</v>
      </c>
      <c r="BA1522" s="4" t="s">
        <v>10795</v>
      </c>
      <c r="BB1522" s="4" t="s">
        <v>10794</v>
      </c>
      <c r="BC1522" s="4" t="s">
        <v>10795</v>
      </c>
      <c r="BD1522" s="4" t="s">
        <v>10741</v>
      </c>
    </row>
    <row r="1523" spans="51:56" x14ac:dyDescent="0.25">
      <c r="AY1523" t="s">
        <v>10796</v>
      </c>
      <c r="AZ1523" s="4" t="s">
        <v>10797</v>
      </c>
      <c r="BA1523" s="4" t="s">
        <v>10798</v>
      </c>
      <c r="BB1523" s="4" t="s">
        <v>10797</v>
      </c>
      <c r="BC1523" s="4" t="s">
        <v>10798</v>
      </c>
      <c r="BD1523" s="4" t="s">
        <v>10741</v>
      </c>
    </row>
    <row r="1524" spans="51:56" x14ac:dyDescent="0.25">
      <c r="AY1524" t="s">
        <v>10799</v>
      </c>
      <c r="AZ1524" s="4" t="s">
        <v>10800</v>
      </c>
      <c r="BA1524" s="4" t="s">
        <v>10801</v>
      </c>
      <c r="BB1524" s="4" t="s">
        <v>10800</v>
      </c>
      <c r="BC1524" s="4" t="s">
        <v>10801</v>
      </c>
      <c r="BD1524" s="4" t="s">
        <v>10741</v>
      </c>
    </row>
    <row r="1525" spans="51:56" x14ac:dyDescent="0.25">
      <c r="AY1525" t="s">
        <v>10802</v>
      </c>
      <c r="AZ1525" s="4" t="s">
        <v>10803</v>
      </c>
      <c r="BA1525" s="4" t="s">
        <v>10804</v>
      </c>
      <c r="BB1525" s="4" t="s">
        <v>10803</v>
      </c>
      <c r="BC1525" s="4" t="s">
        <v>10804</v>
      </c>
      <c r="BD1525" s="4" t="s">
        <v>10741</v>
      </c>
    </row>
    <row r="1526" spans="51:56" x14ac:dyDescent="0.25">
      <c r="AY1526" t="s">
        <v>10805</v>
      </c>
      <c r="AZ1526" s="4" t="s">
        <v>10806</v>
      </c>
      <c r="BA1526" s="4" t="s">
        <v>10807</v>
      </c>
      <c r="BB1526" s="4" t="s">
        <v>10806</v>
      </c>
      <c r="BC1526" s="4" t="s">
        <v>10807</v>
      </c>
      <c r="BD1526" s="4" t="s">
        <v>10741</v>
      </c>
    </row>
    <row r="1527" spans="51:56" x14ac:dyDescent="0.25">
      <c r="AY1527" t="s">
        <v>10808</v>
      </c>
      <c r="AZ1527" s="4" t="s">
        <v>10809</v>
      </c>
      <c r="BA1527" s="4" t="s">
        <v>10810</v>
      </c>
      <c r="BB1527" s="4" t="s">
        <v>10809</v>
      </c>
      <c r="BC1527" s="4" t="s">
        <v>10810</v>
      </c>
      <c r="BD1527" s="4" t="s">
        <v>10741</v>
      </c>
    </row>
    <row r="1528" spans="51:56" x14ac:dyDescent="0.25">
      <c r="AY1528" t="s">
        <v>10811</v>
      </c>
      <c r="AZ1528" s="4" t="s">
        <v>10812</v>
      </c>
      <c r="BA1528" s="4" t="s">
        <v>10813</v>
      </c>
      <c r="BB1528" s="4" t="s">
        <v>10812</v>
      </c>
      <c r="BC1528" s="4" t="s">
        <v>10813</v>
      </c>
      <c r="BD1528" s="4" t="s">
        <v>10741</v>
      </c>
    </row>
    <row r="1529" spans="51:56" x14ac:dyDescent="0.25">
      <c r="AY1529" t="s">
        <v>10814</v>
      </c>
      <c r="AZ1529" s="4" t="s">
        <v>10815</v>
      </c>
      <c r="BA1529" s="4" t="s">
        <v>10816</v>
      </c>
      <c r="BB1529" s="4" t="s">
        <v>10815</v>
      </c>
      <c r="BC1529" s="4" t="s">
        <v>10816</v>
      </c>
      <c r="BD1529" s="4" t="s">
        <v>10741</v>
      </c>
    </row>
    <row r="1530" spans="51:56" x14ac:dyDescent="0.25">
      <c r="AY1530" t="s">
        <v>10817</v>
      </c>
      <c r="AZ1530" s="4" t="s">
        <v>10818</v>
      </c>
      <c r="BA1530" s="4" t="s">
        <v>10819</v>
      </c>
      <c r="BB1530" s="4" t="s">
        <v>10818</v>
      </c>
      <c r="BC1530" s="4" t="s">
        <v>10819</v>
      </c>
      <c r="BD1530" s="4" t="s">
        <v>10741</v>
      </c>
    </row>
    <row r="1531" spans="51:56" x14ac:dyDescent="0.25">
      <c r="AY1531" t="s">
        <v>10820</v>
      </c>
      <c r="AZ1531" s="4" t="s">
        <v>10821</v>
      </c>
      <c r="BA1531" s="4" t="s">
        <v>10822</v>
      </c>
      <c r="BB1531" s="4" t="s">
        <v>10821</v>
      </c>
      <c r="BC1531" s="4" t="s">
        <v>10822</v>
      </c>
      <c r="BD1531" s="4" t="s">
        <v>10741</v>
      </c>
    </row>
    <row r="1532" spans="51:56" x14ac:dyDescent="0.25">
      <c r="AY1532" t="s">
        <v>10823</v>
      </c>
      <c r="AZ1532" s="4" t="s">
        <v>10824</v>
      </c>
      <c r="BA1532" s="4" t="s">
        <v>10825</v>
      </c>
      <c r="BB1532" s="4" t="s">
        <v>10824</v>
      </c>
      <c r="BC1532" s="4" t="s">
        <v>10825</v>
      </c>
      <c r="BD1532" s="4" t="s">
        <v>10741</v>
      </c>
    </row>
    <row r="1533" spans="51:56" x14ac:dyDescent="0.25">
      <c r="AY1533" t="s">
        <v>10826</v>
      </c>
      <c r="AZ1533" s="4" t="s">
        <v>10827</v>
      </c>
      <c r="BA1533" s="4" t="s">
        <v>10828</v>
      </c>
      <c r="BB1533" s="4" t="s">
        <v>10827</v>
      </c>
      <c r="BC1533" s="4" t="s">
        <v>10828</v>
      </c>
      <c r="BD1533" s="4" t="s">
        <v>10741</v>
      </c>
    </row>
    <row r="1534" spans="51:56" x14ac:dyDescent="0.25">
      <c r="AY1534" t="s">
        <v>10829</v>
      </c>
      <c r="AZ1534" s="4" t="s">
        <v>10830</v>
      </c>
      <c r="BA1534" s="4" t="s">
        <v>10831</v>
      </c>
      <c r="BB1534" s="4" t="s">
        <v>10830</v>
      </c>
      <c r="BC1534" s="4" t="s">
        <v>10831</v>
      </c>
      <c r="BD1534" s="4" t="s">
        <v>10741</v>
      </c>
    </row>
    <row r="1535" spans="51:56" x14ac:dyDescent="0.25">
      <c r="AY1535" t="s">
        <v>10832</v>
      </c>
      <c r="AZ1535" s="4" t="s">
        <v>10833</v>
      </c>
      <c r="BA1535" s="4" t="s">
        <v>10834</v>
      </c>
      <c r="BB1535" s="4" t="s">
        <v>10833</v>
      </c>
      <c r="BC1535" s="4" t="s">
        <v>10834</v>
      </c>
      <c r="BD1535" s="4" t="s">
        <v>10741</v>
      </c>
    </row>
    <row r="1536" spans="51:56" x14ac:dyDescent="0.25">
      <c r="AY1536" t="s">
        <v>10835</v>
      </c>
      <c r="AZ1536" s="4" t="s">
        <v>10836</v>
      </c>
      <c r="BA1536" s="4" t="s">
        <v>10837</v>
      </c>
      <c r="BB1536" s="4" t="s">
        <v>10836</v>
      </c>
      <c r="BC1536" s="4" t="s">
        <v>10837</v>
      </c>
      <c r="BD1536" s="4" t="s">
        <v>10741</v>
      </c>
    </row>
    <row r="1537" spans="51:56" x14ac:dyDescent="0.25">
      <c r="AY1537" t="s">
        <v>10838</v>
      </c>
      <c r="AZ1537" s="4" t="s">
        <v>10839</v>
      </c>
      <c r="BA1537" s="4" t="s">
        <v>10840</v>
      </c>
      <c r="BB1537" s="4" t="s">
        <v>10839</v>
      </c>
      <c r="BC1537" s="4" t="s">
        <v>10840</v>
      </c>
      <c r="BD1537" s="4" t="s">
        <v>10741</v>
      </c>
    </row>
    <row r="1538" spans="51:56" x14ac:dyDescent="0.25">
      <c r="AY1538" t="s">
        <v>10841</v>
      </c>
      <c r="AZ1538" s="4" t="s">
        <v>10842</v>
      </c>
      <c r="BA1538" s="4" t="s">
        <v>10843</v>
      </c>
      <c r="BB1538" s="4" t="s">
        <v>10842</v>
      </c>
      <c r="BC1538" s="4" t="s">
        <v>10843</v>
      </c>
      <c r="BD1538" s="4" t="s">
        <v>10741</v>
      </c>
    </row>
    <row r="1539" spans="51:56" x14ac:dyDescent="0.25">
      <c r="AY1539" t="s">
        <v>10844</v>
      </c>
      <c r="AZ1539" s="4" t="s">
        <v>10845</v>
      </c>
      <c r="BA1539" s="4" t="s">
        <v>10846</v>
      </c>
      <c r="BB1539" s="4" t="s">
        <v>10845</v>
      </c>
      <c r="BC1539" s="4" t="s">
        <v>10846</v>
      </c>
      <c r="BD1539" s="4" t="s">
        <v>10741</v>
      </c>
    </row>
    <row r="1540" spans="51:56" x14ac:dyDescent="0.25">
      <c r="AY1540" t="s">
        <v>10847</v>
      </c>
      <c r="AZ1540" s="4" t="s">
        <v>10848</v>
      </c>
      <c r="BA1540" s="4" t="s">
        <v>10849</v>
      </c>
      <c r="BB1540" s="4" t="s">
        <v>10848</v>
      </c>
      <c r="BC1540" s="4" t="s">
        <v>10849</v>
      </c>
      <c r="BD1540" s="4" t="s">
        <v>10741</v>
      </c>
    </row>
    <row r="1541" spans="51:56" x14ac:dyDescent="0.25">
      <c r="AY1541" t="s">
        <v>10850</v>
      </c>
      <c r="AZ1541" s="4" t="s">
        <v>10851</v>
      </c>
      <c r="BA1541" s="4" t="s">
        <v>10852</v>
      </c>
      <c r="BB1541" s="4" t="s">
        <v>10851</v>
      </c>
      <c r="BC1541" s="4" t="s">
        <v>10852</v>
      </c>
      <c r="BD1541" s="4" t="s">
        <v>10741</v>
      </c>
    </row>
    <row r="1542" spans="51:56" x14ac:dyDescent="0.25">
      <c r="AY1542" t="s">
        <v>10853</v>
      </c>
      <c r="AZ1542" s="4" t="s">
        <v>10854</v>
      </c>
      <c r="BA1542" s="4" t="s">
        <v>10855</v>
      </c>
      <c r="BB1542" s="4" t="s">
        <v>10854</v>
      </c>
      <c r="BC1542" s="4" t="s">
        <v>10855</v>
      </c>
      <c r="BD1542" s="4" t="s">
        <v>10741</v>
      </c>
    </row>
    <row r="1543" spans="51:56" x14ac:dyDescent="0.25">
      <c r="AY1543" t="s">
        <v>10856</v>
      </c>
      <c r="AZ1543" s="4" t="s">
        <v>10857</v>
      </c>
      <c r="BA1543" s="4" t="s">
        <v>10858</v>
      </c>
      <c r="BB1543" s="4" t="s">
        <v>10857</v>
      </c>
      <c r="BC1543" s="4" t="s">
        <v>10858</v>
      </c>
      <c r="BD1543" s="4" t="s">
        <v>10741</v>
      </c>
    </row>
    <row r="1544" spans="51:56" x14ac:dyDescent="0.25">
      <c r="AY1544" t="s">
        <v>10859</v>
      </c>
      <c r="AZ1544" s="4" t="s">
        <v>10860</v>
      </c>
      <c r="BA1544" s="4" t="s">
        <v>10861</v>
      </c>
      <c r="BB1544" s="4" t="s">
        <v>10860</v>
      </c>
      <c r="BC1544" s="4" t="s">
        <v>10861</v>
      </c>
      <c r="BD1544" s="4" t="s">
        <v>10862</v>
      </c>
    </row>
    <row r="1545" spans="51:56" x14ac:dyDescent="0.25">
      <c r="AY1545" t="s">
        <v>10863</v>
      </c>
      <c r="AZ1545" s="4" t="s">
        <v>10864</v>
      </c>
      <c r="BA1545" s="4" t="s">
        <v>10865</v>
      </c>
      <c r="BB1545" s="4" t="s">
        <v>10864</v>
      </c>
      <c r="BC1545" s="4" t="s">
        <v>10865</v>
      </c>
      <c r="BD1545" s="4" t="s">
        <v>10862</v>
      </c>
    </row>
    <row r="1546" spans="51:56" x14ac:dyDescent="0.25">
      <c r="AY1546" t="s">
        <v>10866</v>
      </c>
      <c r="AZ1546" s="4" t="s">
        <v>10867</v>
      </c>
      <c r="BA1546" s="4" t="s">
        <v>10868</v>
      </c>
      <c r="BB1546" s="4" t="s">
        <v>10867</v>
      </c>
      <c r="BC1546" s="4" t="s">
        <v>10868</v>
      </c>
      <c r="BD1546" s="4" t="s">
        <v>10862</v>
      </c>
    </row>
    <row r="1547" spans="51:56" x14ac:dyDescent="0.25">
      <c r="AY1547" t="s">
        <v>10869</v>
      </c>
      <c r="AZ1547" s="4" t="s">
        <v>10870</v>
      </c>
      <c r="BA1547" s="4" t="s">
        <v>10871</v>
      </c>
      <c r="BB1547" s="4" t="s">
        <v>10870</v>
      </c>
      <c r="BC1547" s="4" t="s">
        <v>10871</v>
      </c>
      <c r="BD1547" s="4" t="s">
        <v>10862</v>
      </c>
    </row>
    <row r="1548" spans="51:56" x14ac:dyDescent="0.25">
      <c r="AY1548" t="s">
        <v>10872</v>
      </c>
      <c r="AZ1548" s="4" t="s">
        <v>10873</v>
      </c>
      <c r="BA1548" s="4" t="s">
        <v>10874</v>
      </c>
      <c r="BB1548" s="4" t="s">
        <v>10873</v>
      </c>
      <c r="BC1548" s="4" t="s">
        <v>10874</v>
      </c>
      <c r="BD1548" s="4" t="s">
        <v>10862</v>
      </c>
    </row>
    <row r="1549" spans="51:56" x14ac:dyDescent="0.25">
      <c r="AY1549" t="s">
        <v>10875</v>
      </c>
      <c r="AZ1549" s="4" t="s">
        <v>10876</v>
      </c>
      <c r="BA1549" s="4" t="s">
        <v>10877</v>
      </c>
      <c r="BB1549" s="4" t="s">
        <v>10876</v>
      </c>
      <c r="BC1549" s="4" t="s">
        <v>10877</v>
      </c>
      <c r="BD1549" s="4" t="s">
        <v>10862</v>
      </c>
    </row>
    <row r="1550" spans="51:56" x14ac:dyDescent="0.25">
      <c r="AY1550" t="s">
        <v>10878</v>
      </c>
      <c r="AZ1550" s="4" t="s">
        <v>10879</v>
      </c>
      <c r="BA1550" s="4" t="s">
        <v>10880</v>
      </c>
      <c r="BB1550" s="4" t="s">
        <v>10879</v>
      </c>
      <c r="BC1550" s="4" t="s">
        <v>10880</v>
      </c>
      <c r="BD1550" s="4" t="s">
        <v>10862</v>
      </c>
    </row>
    <row r="1551" spans="51:56" x14ac:dyDescent="0.25">
      <c r="AY1551" t="s">
        <v>10881</v>
      </c>
      <c r="AZ1551" s="4" t="s">
        <v>10882</v>
      </c>
      <c r="BA1551" s="4" t="s">
        <v>10883</v>
      </c>
      <c r="BB1551" s="4" t="s">
        <v>10882</v>
      </c>
      <c r="BC1551" s="4" t="s">
        <v>10883</v>
      </c>
      <c r="BD1551" s="4" t="s">
        <v>10884</v>
      </c>
    </row>
    <row r="1552" spans="51:56" x14ac:dyDescent="0.25">
      <c r="AY1552" t="s">
        <v>10885</v>
      </c>
      <c r="AZ1552" s="4" t="s">
        <v>10886</v>
      </c>
      <c r="BA1552" s="4" t="s">
        <v>10887</v>
      </c>
      <c r="BB1552" s="4" t="s">
        <v>10886</v>
      </c>
      <c r="BC1552" s="4" t="s">
        <v>10887</v>
      </c>
      <c r="BD1552" s="4" t="s">
        <v>10884</v>
      </c>
    </row>
    <row r="1553" spans="51:56" x14ac:dyDescent="0.25">
      <c r="AY1553" t="s">
        <v>10888</v>
      </c>
      <c r="AZ1553" s="4" t="s">
        <v>10889</v>
      </c>
      <c r="BA1553" s="4" t="s">
        <v>10890</v>
      </c>
      <c r="BB1553" s="4" t="s">
        <v>10889</v>
      </c>
      <c r="BC1553" s="4" t="s">
        <v>10890</v>
      </c>
      <c r="BD1553" s="4" t="s">
        <v>10884</v>
      </c>
    </row>
    <row r="1554" spans="51:56" x14ac:dyDescent="0.25">
      <c r="AY1554" t="s">
        <v>10891</v>
      </c>
      <c r="AZ1554" s="4" t="s">
        <v>10892</v>
      </c>
      <c r="BA1554" s="4" t="s">
        <v>10893</v>
      </c>
      <c r="BB1554" s="4" t="s">
        <v>10892</v>
      </c>
      <c r="BC1554" s="4" t="s">
        <v>10893</v>
      </c>
      <c r="BD1554" s="4" t="s">
        <v>10884</v>
      </c>
    </row>
    <row r="1555" spans="51:56" x14ac:dyDescent="0.25">
      <c r="AY1555" t="s">
        <v>10894</v>
      </c>
      <c r="AZ1555" s="4" t="s">
        <v>10895</v>
      </c>
      <c r="BA1555" s="4" t="s">
        <v>10896</v>
      </c>
      <c r="BB1555" s="4" t="s">
        <v>10895</v>
      </c>
      <c r="BC1555" s="4" t="s">
        <v>10896</v>
      </c>
      <c r="BD1555" s="4" t="s">
        <v>10884</v>
      </c>
    </row>
    <row r="1556" spans="51:56" x14ac:dyDescent="0.25">
      <c r="AY1556" t="s">
        <v>10897</v>
      </c>
      <c r="AZ1556" s="4" t="s">
        <v>10898</v>
      </c>
      <c r="BA1556" s="4" t="s">
        <v>10899</v>
      </c>
      <c r="BB1556" s="4" t="s">
        <v>10898</v>
      </c>
      <c r="BC1556" s="4" t="s">
        <v>10899</v>
      </c>
      <c r="BD1556" s="4" t="s">
        <v>10884</v>
      </c>
    </row>
    <row r="1557" spans="51:56" x14ac:dyDescent="0.25">
      <c r="AY1557" t="s">
        <v>10900</v>
      </c>
      <c r="AZ1557" s="4" t="s">
        <v>10901</v>
      </c>
      <c r="BA1557" s="4" t="s">
        <v>10902</v>
      </c>
      <c r="BB1557" s="4" t="s">
        <v>10901</v>
      </c>
      <c r="BC1557" s="4" t="s">
        <v>10902</v>
      </c>
      <c r="BD1557" s="4" t="s">
        <v>10884</v>
      </c>
    </row>
    <row r="1558" spans="51:56" x14ac:dyDescent="0.25">
      <c r="AY1558" t="s">
        <v>10903</v>
      </c>
      <c r="AZ1558" s="4" t="s">
        <v>10904</v>
      </c>
      <c r="BA1558" s="4" t="s">
        <v>10905</v>
      </c>
      <c r="BB1558" s="4" t="s">
        <v>10904</v>
      </c>
      <c r="BC1558" s="4" t="s">
        <v>10905</v>
      </c>
      <c r="BD1558" s="4" t="s">
        <v>10884</v>
      </c>
    </row>
    <row r="1559" spans="51:56" x14ac:dyDescent="0.25">
      <c r="AY1559" t="s">
        <v>10906</v>
      </c>
      <c r="AZ1559" s="4" t="s">
        <v>10907</v>
      </c>
      <c r="BA1559" s="4" t="s">
        <v>10908</v>
      </c>
      <c r="BB1559" s="4" t="s">
        <v>10907</v>
      </c>
      <c r="BC1559" s="4" t="s">
        <v>10908</v>
      </c>
      <c r="BD1559" s="4" t="s">
        <v>10884</v>
      </c>
    </row>
    <row r="1560" spans="51:56" x14ac:dyDescent="0.25">
      <c r="AY1560" t="s">
        <v>10909</v>
      </c>
      <c r="AZ1560" s="4" t="s">
        <v>10910</v>
      </c>
      <c r="BA1560" s="4" t="s">
        <v>10911</v>
      </c>
      <c r="BB1560" s="4" t="s">
        <v>10910</v>
      </c>
      <c r="BC1560" s="4" t="s">
        <v>10911</v>
      </c>
      <c r="BD1560" s="4" t="s">
        <v>10884</v>
      </c>
    </row>
    <row r="1561" spans="51:56" x14ac:dyDescent="0.25">
      <c r="AY1561" t="s">
        <v>10912</v>
      </c>
      <c r="AZ1561" s="4" t="s">
        <v>10913</v>
      </c>
      <c r="BA1561" s="4" t="s">
        <v>10914</v>
      </c>
      <c r="BB1561" s="4" t="s">
        <v>10913</v>
      </c>
      <c r="BC1561" s="4" t="s">
        <v>10914</v>
      </c>
      <c r="BD1561" s="4" t="s">
        <v>10884</v>
      </c>
    </row>
    <row r="1562" spans="51:56" x14ac:dyDescent="0.25">
      <c r="AY1562" t="s">
        <v>10915</v>
      </c>
      <c r="AZ1562" s="4" t="s">
        <v>10916</v>
      </c>
      <c r="BA1562" s="4" t="s">
        <v>10917</v>
      </c>
      <c r="BB1562" s="4" t="s">
        <v>10916</v>
      </c>
      <c r="BC1562" s="4" t="s">
        <v>10917</v>
      </c>
      <c r="BD1562" s="4" t="s">
        <v>10884</v>
      </c>
    </row>
    <row r="1563" spans="51:56" x14ac:dyDescent="0.25">
      <c r="AY1563" t="s">
        <v>10918</v>
      </c>
      <c r="AZ1563" s="4" t="s">
        <v>10919</v>
      </c>
      <c r="BA1563" s="4" t="s">
        <v>10920</v>
      </c>
      <c r="BB1563" s="4" t="s">
        <v>10919</v>
      </c>
      <c r="BC1563" s="4" t="s">
        <v>10920</v>
      </c>
      <c r="BD1563" s="4" t="s">
        <v>10921</v>
      </c>
    </row>
    <row r="1564" spans="51:56" x14ac:dyDescent="0.25">
      <c r="AY1564" t="s">
        <v>10922</v>
      </c>
      <c r="AZ1564" s="4" t="s">
        <v>10923</v>
      </c>
      <c r="BA1564" s="4" t="s">
        <v>10924</v>
      </c>
      <c r="BB1564" s="4" t="s">
        <v>10923</v>
      </c>
      <c r="BC1564" s="4" t="s">
        <v>10924</v>
      </c>
      <c r="BD1564" s="4" t="s">
        <v>10921</v>
      </c>
    </row>
    <row r="1565" spans="51:56" x14ac:dyDescent="0.25">
      <c r="AY1565" t="s">
        <v>10925</v>
      </c>
      <c r="AZ1565" s="4" t="s">
        <v>10926</v>
      </c>
      <c r="BA1565" s="4" t="s">
        <v>10927</v>
      </c>
      <c r="BB1565" s="4" t="s">
        <v>10926</v>
      </c>
      <c r="BC1565" s="4" t="s">
        <v>10927</v>
      </c>
      <c r="BD1565" s="4" t="s">
        <v>10921</v>
      </c>
    </row>
    <row r="1566" spans="51:56" x14ac:dyDescent="0.25">
      <c r="AY1566" t="s">
        <v>10928</v>
      </c>
      <c r="AZ1566" s="4" t="s">
        <v>10929</v>
      </c>
      <c r="BA1566" s="4" t="s">
        <v>10930</v>
      </c>
      <c r="BB1566" s="4" t="s">
        <v>10929</v>
      </c>
      <c r="BC1566" s="4" t="s">
        <v>10930</v>
      </c>
      <c r="BD1566" s="4" t="s">
        <v>10921</v>
      </c>
    </row>
    <row r="1567" spans="51:56" x14ac:dyDescent="0.25">
      <c r="AY1567" t="s">
        <v>10931</v>
      </c>
      <c r="AZ1567" s="4" t="s">
        <v>10932</v>
      </c>
      <c r="BA1567" s="4" t="s">
        <v>10933</v>
      </c>
      <c r="BB1567" s="4" t="s">
        <v>10932</v>
      </c>
      <c r="BC1567" s="4" t="s">
        <v>10933</v>
      </c>
      <c r="BD1567" s="4" t="s">
        <v>10921</v>
      </c>
    </row>
    <row r="1568" spans="51:56" x14ac:dyDescent="0.25">
      <c r="AY1568" t="s">
        <v>10934</v>
      </c>
      <c r="AZ1568" s="4" t="s">
        <v>10935</v>
      </c>
      <c r="BA1568" s="4" t="s">
        <v>10936</v>
      </c>
      <c r="BB1568" s="4" t="s">
        <v>10935</v>
      </c>
      <c r="BC1568" s="4" t="s">
        <v>10936</v>
      </c>
      <c r="BD1568" s="4" t="s">
        <v>10921</v>
      </c>
    </row>
    <row r="1569" spans="51:56" x14ac:dyDescent="0.25">
      <c r="AY1569" t="s">
        <v>10937</v>
      </c>
      <c r="AZ1569" s="4" t="s">
        <v>10938</v>
      </c>
      <c r="BA1569" s="4" t="s">
        <v>10939</v>
      </c>
      <c r="BB1569" s="4" t="s">
        <v>10938</v>
      </c>
      <c r="BC1569" s="4" t="s">
        <v>10939</v>
      </c>
      <c r="BD1569" s="4" t="s">
        <v>10921</v>
      </c>
    </row>
    <row r="1570" spans="51:56" x14ac:dyDescent="0.25">
      <c r="AY1570" t="s">
        <v>10940</v>
      </c>
      <c r="AZ1570" s="4" t="s">
        <v>10941</v>
      </c>
      <c r="BA1570" s="4" t="s">
        <v>10942</v>
      </c>
      <c r="BB1570" s="4" t="s">
        <v>10941</v>
      </c>
      <c r="BC1570" s="4" t="s">
        <v>10942</v>
      </c>
      <c r="BD1570" s="4" t="s">
        <v>10921</v>
      </c>
    </row>
    <row r="1571" spans="51:56" x14ac:dyDescent="0.25">
      <c r="AY1571" t="s">
        <v>10943</v>
      </c>
      <c r="AZ1571" s="4" t="s">
        <v>10944</v>
      </c>
      <c r="BA1571" s="4" t="s">
        <v>10945</v>
      </c>
      <c r="BB1571" s="4" t="s">
        <v>10944</v>
      </c>
      <c r="BC1571" s="4" t="s">
        <v>10945</v>
      </c>
      <c r="BD1571" s="4" t="s">
        <v>10921</v>
      </c>
    </row>
    <row r="1572" spans="51:56" x14ac:dyDescent="0.25">
      <c r="AY1572" t="s">
        <v>10946</v>
      </c>
      <c r="AZ1572" s="4" t="s">
        <v>10947</v>
      </c>
      <c r="BA1572" s="4" t="s">
        <v>10948</v>
      </c>
      <c r="BB1572" s="4" t="s">
        <v>10947</v>
      </c>
      <c r="BC1572" s="4" t="s">
        <v>10948</v>
      </c>
      <c r="BD1572" s="4" t="s">
        <v>10921</v>
      </c>
    </row>
    <row r="1573" spans="51:56" x14ac:dyDescent="0.25">
      <c r="AY1573" t="s">
        <v>10949</v>
      </c>
      <c r="AZ1573" s="4" t="s">
        <v>10950</v>
      </c>
      <c r="BA1573" s="4" t="s">
        <v>10951</v>
      </c>
      <c r="BB1573" s="4" t="s">
        <v>10950</v>
      </c>
      <c r="BC1573" s="4" t="s">
        <v>10951</v>
      </c>
      <c r="BD1573" s="4" t="s">
        <v>10921</v>
      </c>
    </row>
    <row r="1574" spans="51:56" x14ac:dyDescent="0.25">
      <c r="AY1574" t="s">
        <v>10952</v>
      </c>
      <c r="AZ1574" s="4" t="s">
        <v>10953</v>
      </c>
      <c r="BA1574" s="4" t="s">
        <v>10954</v>
      </c>
      <c r="BB1574" s="4" t="s">
        <v>10953</v>
      </c>
      <c r="BC1574" s="4" t="s">
        <v>10954</v>
      </c>
      <c r="BD1574" s="4" t="s">
        <v>10921</v>
      </c>
    </row>
    <row r="1575" spans="51:56" x14ac:dyDescent="0.25">
      <c r="AY1575" t="s">
        <v>10955</v>
      </c>
      <c r="AZ1575" s="4" t="s">
        <v>10956</v>
      </c>
      <c r="BA1575" s="4" t="s">
        <v>10957</v>
      </c>
      <c r="BB1575" s="4" t="s">
        <v>10956</v>
      </c>
      <c r="BC1575" s="4" t="s">
        <v>10957</v>
      </c>
      <c r="BD1575" s="4" t="s">
        <v>10921</v>
      </c>
    </row>
    <row r="1576" spans="51:56" x14ac:dyDescent="0.25">
      <c r="AY1576" t="s">
        <v>10958</v>
      </c>
      <c r="AZ1576" s="4" t="s">
        <v>10959</v>
      </c>
      <c r="BA1576" s="4" t="s">
        <v>10960</v>
      </c>
      <c r="BB1576" s="4" t="s">
        <v>10959</v>
      </c>
      <c r="BC1576" s="4" t="s">
        <v>10960</v>
      </c>
      <c r="BD1576" s="4" t="s">
        <v>10921</v>
      </c>
    </row>
    <row r="1577" spans="51:56" x14ac:dyDescent="0.25">
      <c r="AY1577" t="s">
        <v>10961</v>
      </c>
      <c r="AZ1577" s="4" t="s">
        <v>10962</v>
      </c>
      <c r="BA1577" s="4" t="s">
        <v>10963</v>
      </c>
      <c r="BB1577" s="4" t="s">
        <v>10962</v>
      </c>
      <c r="BC1577" s="4" t="s">
        <v>10963</v>
      </c>
      <c r="BD1577" s="4" t="s">
        <v>10921</v>
      </c>
    </row>
    <row r="1578" spans="51:56" x14ac:dyDescent="0.25">
      <c r="AY1578" t="s">
        <v>10964</v>
      </c>
      <c r="AZ1578" s="4" t="s">
        <v>10965</v>
      </c>
      <c r="BA1578" s="4" t="s">
        <v>10966</v>
      </c>
      <c r="BB1578" s="4" t="s">
        <v>10965</v>
      </c>
      <c r="BC1578" s="4" t="s">
        <v>10966</v>
      </c>
      <c r="BD1578" s="4" t="s">
        <v>10921</v>
      </c>
    </row>
    <row r="1579" spans="51:56" x14ac:dyDescent="0.25">
      <c r="AY1579" t="s">
        <v>10967</v>
      </c>
      <c r="AZ1579" s="4" t="s">
        <v>10968</v>
      </c>
      <c r="BA1579" s="4" t="s">
        <v>10969</v>
      </c>
      <c r="BB1579" s="4" t="s">
        <v>10968</v>
      </c>
      <c r="BC1579" s="4" t="s">
        <v>10969</v>
      </c>
      <c r="BD1579" s="4" t="s">
        <v>10921</v>
      </c>
    </row>
    <row r="1580" spans="51:56" x14ac:dyDescent="0.25">
      <c r="AY1580" t="s">
        <v>10970</v>
      </c>
      <c r="AZ1580" s="4" t="s">
        <v>10971</v>
      </c>
      <c r="BA1580" s="4" t="s">
        <v>10972</v>
      </c>
      <c r="BB1580" s="4" t="s">
        <v>10971</v>
      </c>
      <c r="BC1580" s="4" t="s">
        <v>10972</v>
      </c>
      <c r="BD1580" s="4" t="s">
        <v>10921</v>
      </c>
    </row>
    <row r="1581" spans="51:56" x14ac:dyDescent="0.25">
      <c r="AY1581" t="s">
        <v>10973</v>
      </c>
      <c r="AZ1581" s="4" t="s">
        <v>10974</v>
      </c>
      <c r="BA1581" s="4" t="s">
        <v>10975</v>
      </c>
      <c r="BB1581" s="4" t="s">
        <v>10974</v>
      </c>
      <c r="BC1581" s="4" t="s">
        <v>10975</v>
      </c>
      <c r="BD1581" s="4" t="s">
        <v>10921</v>
      </c>
    </row>
    <row r="1582" spans="51:56" x14ac:dyDescent="0.25">
      <c r="AY1582" t="s">
        <v>10976</v>
      </c>
      <c r="AZ1582" s="4" t="s">
        <v>10977</v>
      </c>
      <c r="BA1582" s="4" t="s">
        <v>10978</v>
      </c>
      <c r="BB1582" s="4" t="s">
        <v>10977</v>
      </c>
      <c r="BC1582" s="4" t="s">
        <v>10978</v>
      </c>
      <c r="BD1582" s="4" t="s">
        <v>10921</v>
      </c>
    </row>
    <row r="1583" spans="51:56" x14ac:dyDescent="0.25">
      <c r="AY1583" t="s">
        <v>10979</v>
      </c>
      <c r="AZ1583" s="4" t="s">
        <v>10980</v>
      </c>
      <c r="BA1583" s="4" t="s">
        <v>10981</v>
      </c>
      <c r="BB1583" s="4" t="s">
        <v>10980</v>
      </c>
      <c r="BC1583" s="4" t="s">
        <v>10981</v>
      </c>
      <c r="BD1583" s="4" t="s">
        <v>10921</v>
      </c>
    </row>
    <row r="1584" spans="51:56" x14ac:dyDescent="0.25">
      <c r="AY1584" t="s">
        <v>10982</v>
      </c>
      <c r="AZ1584" s="4" t="s">
        <v>10983</v>
      </c>
      <c r="BA1584" s="4" t="s">
        <v>10984</v>
      </c>
      <c r="BB1584" s="4" t="s">
        <v>10983</v>
      </c>
      <c r="BC1584" s="4" t="s">
        <v>10984</v>
      </c>
      <c r="BD1584" s="4" t="s">
        <v>10921</v>
      </c>
    </row>
    <row r="1585" spans="51:56" x14ac:dyDescent="0.25">
      <c r="AY1585" t="s">
        <v>10985</v>
      </c>
      <c r="AZ1585" s="4" t="s">
        <v>10986</v>
      </c>
      <c r="BA1585" s="4" t="s">
        <v>10987</v>
      </c>
      <c r="BB1585" s="4" t="s">
        <v>10986</v>
      </c>
      <c r="BC1585" s="4" t="s">
        <v>10987</v>
      </c>
      <c r="BD1585" s="4" t="s">
        <v>10921</v>
      </c>
    </row>
    <row r="1586" spans="51:56" x14ac:dyDescent="0.25">
      <c r="AY1586" t="s">
        <v>10988</v>
      </c>
      <c r="AZ1586" s="4" t="s">
        <v>10989</v>
      </c>
      <c r="BA1586" s="4" t="s">
        <v>10990</v>
      </c>
      <c r="BB1586" s="4" t="s">
        <v>10989</v>
      </c>
      <c r="BC1586" s="4" t="s">
        <v>10990</v>
      </c>
      <c r="BD1586" s="4" t="s">
        <v>10921</v>
      </c>
    </row>
    <row r="1587" spans="51:56" x14ac:dyDescent="0.25">
      <c r="AY1587" t="s">
        <v>10991</v>
      </c>
      <c r="AZ1587" s="4" t="s">
        <v>10992</v>
      </c>
      <c r="BA1587" s="4" t="s">
        <v>10993</v>
      </c>
      <c r="BB1587" s="4" t="s">
        <v>10992</v>
      </c>
      <c r="BC1587" s="4" t="s">
        <v>10993</v>
      </c>
      <c r="BD1587" s="4" t="s">
        <v>10921</v>
      </c>
    </row>
    <row r="1588" spans="51:56" x14ac:dyDescent="0.25">
      <c r="AY1588" t="s">
        <v>10994</v>
      </c>
      <c r="AZ1588" s="4" t="s">
        <v>10995</v>
      </c>
      <c r="BA1588" s="4" t="s">
        <v>10996</v>
      </c>
      <c r="BB1588" s="4" t="s">
        <v>10995</v>
      </c>
      <c r="BC1588" s="4" t="s">
        <v>10996</v>
      </c>
      <c r="BD1588" s="4" t="s">
        <v>10921</v>
      </c>
    </row>
    <row r="1589" spans="51:56" x14ac:dyDescent="0.25">
      <c r="AY1589" t="s">
        <v>10997</v>
      </c>
      <c r="AZ1589" s="4" t="s">
        <v>10998</v>
      </c>
      <c r="BA1589" s="4" t="s">
        <v>10999</v>
      </c>
      <c r="BB1589" s="4" t="s">
        <v>10998</v>
      </c>
      <c r="BC1589" s="4" t="s">
        <v>10999</v>
      </c>
      <c r="BD1589" s="4" t="s">
        <v>10921</v>
      </c>
    </row>
    <row r="1590" spans="51:56" x14ac:dyDescent="0.25">
      <c r="AY1590" t="s">
        <v>11000</v>
      </c>
      <c r="AZ1590" s="4" t="s">
        <v>11001</v>
      </c>
      <c r="BA1590" s="4" t="s">
        <v>11002</v>
      </c>
      <c r="BB1590" s="4" t="s">
        <v>11001</v>
      </c>
      <c r="BC1590" s="4" t="s">
        <v>11002</v>
      </c>
      <c r="BD1590" s="4" t="s">
        <v>10921</v>
      </c>
    </row>
    <row r="1591" spans="51:56" x14ac:dyDescent="0.25">
      <c r="AY1591" t="s">
        <v>11003</v>
      </c>
      <c r="AZ1591" s="4" t="s">
        <v>11004</v>
      </c>
      <c r="BA1591" s="4" t="s">
        <v>11005</v>
      </c>
      <c r="BB1591" s="4" t="s">
        <v>11004</v>
      </c>
      <c r="BC1591" s="4" t="s">
        <v>11005</v>
      </c>
      <c r="BD1591" s="4" t="s">
        <v>10921</v>
      </c>
    </row>
    <row r="1592" spans="51:56" x14ac:dyDescent="0.25">
      <c r="AY1592" t="s">
        <v>11006</v>
      </c>
      <c r="AZ1592" s="4" t="s">
        <v>11007</v>
      </c>
      <c r="BA1592" s="4" t="s">
        <v>11008</v>
      </c>
      <c r="BB1592" s="4" t="s">
        <v>11007</v>
      </c>
      <c r="BC1592" s="4" t="s">
        <v>11008</v>
      </c>
      <c r="BD1592" s="4" t="s">
        <v>10921</v>
      </c>
    </row>
    <row r="1593" spans="51:56" x14ac:dyDescent="0.25">
      <c r="AY1593" t="s">
        <v>11009</v>
      </c>
      <c r="AZ1593" s="4" t="s">
        <v>11010</v>
      </c>
      <c r="BA1593" s="4" t="s">
        <v>12075</v>
      </c>
      <c r="BB1593" s="4" t="s">
        <v>11010</v>
      </c>
      <c r="BC1593" s="4" t="s">
        <v>12075</v>
      </c>
      <c r="BD1593" s="4" t="s">
        <v>10921</v>
      </c>
    </row>
    <row r="1594" spans="51:56" x14ac:dyDescent="0.25">
      <c r="AY1594" t="s">
        <v>11011</v>
      </c>
      <c r="AZ1594" s="4" t="s">
        <v>11012</v>
      </c>
      <c r="BA1594" s="4" t="s">
        <v>11013</v>
      </c>
      <c r="BB1594" s="4" t="s">
        <v>11012</v>
      </c>
      <c r="BC1594" s="4" t="s">
        <v>11013</v>
      </c>
      <c r="BD1594" s="4" t="s">
        <v>10921</v>
      </c>
    </row>
    <row r="1595" spans="51:56" x14ac:dyDescent="0.25">
      <c r="AY1595" t="s">
        <v>11014</v>
      </c>
      <c r="AZ1595" s="4" t="s">
        <v>11015</v>
      </c>
      <c r="BA1595" s="4" t="s">
        <v>12222</v>
      </c>
      <c r="BB1595" s="4" t="s">
        <v>11015</v>
      </c>
      <c r="BC1595" s="4" t="s">
        <v>12222</v>
      </c>
      <c r="BD1595" s="4" t="s">
        <v>10921</v>
      </c>
    </row>
    <row r="1596" spans="51:56" x14ac:dyDescent="0.25">
      <c r="AY1596" t="s">
        <v>11016</v>
      </c>
      <c r="AZ1596" s="4" t="s">
        <v>11017</v>
      </c>
      <c r="BA1596" s="4" t="s">
        <v>11018</v>
      </c>
      <c r="BB1596" s="4" t="s">
        <v>11017</v>
      </c>
      <c r="BC1596" s="4" t="s">
        <v>11018</v>
      </c>
      <c r="BD1596" s="4" t="s">
        <v>10921</v>
      </c>
    </row>
    <row r="1597" spans="51:56" x14ac:dyDescent="0.25">
      <c r="AY1597" t="s">
        <v>11019</v>
      </c>
      <c r="AZ1597" s="4" t="s">
        <v>11020</v>
      </c>
      <c r="BA1597" s="4" t="s">
        <v>11021</v>
      </c>
      <c r="BB1597" s="4" t="s">
        <v>11020</v>
      </c>
      <c r="BC1597" s="4" t="s">
        <v>11021</v>
      </c>
      <c r="BD1597" s="4" t="s">
        <v>10921</v>
      </c>
    </row>
    <row r="1598" spans="51:56" x14ac:dyDescent="0.25">
      <c r="AY1598" t="s">
        <v>11022</v>
      </c>
      <c r="AZ1598" s="4" t="s">
        <v>11023</v>
      </c>
      <c r="BA1598" s="4" t="s">
        <v>11024</v>
      </c>
      <c r="BB1598" s="4" t="s">
        <v>11023</v>
      </c>
      <c r="BC1598" s="4" t="s">
        <v>11024</v>
      </c>
      <c r="BD1598" s="4" t="s">
        <v>10921</v>
      </c>
    </row>
    <row r="1599" spans="51:56" x14ac:dyDescent="0.25">
      <c r="AY1599" t="s">
        <v>11025</v>
      </c>
      <c r="AZ1599" s="4" t="s">
        <v>11026</v>
      </c>
      <c r="BA1599" s="4" t="s">
        <v>12230</v>
      </c>
      <c r="BB1599" s="4" t="s">
        <v>11026</v>
      </c>
      <c r="BC1599" s="4" t="s">
        <v>12230</v>
      </c>
      <c r="BD1599" s="4" t="s">
        <v>10921</v>
      </c>
    </row>
    <row r="1600" spans="51:56" x14ac:dyDescent="0.25">
      <c r="AY1600" t="s">
        <v>11027</v>
      </c>
      <c r="AZ1600" s="4" t="s">
        <v>11028</v>
      </c>
      <c r="BA1600" s="4" t="s">
        <v>11029</v>
      </c>
      <c r="BB1600" s="4" t="s">
        <v>11028</v>
      </c>
      <c r="BC1600" s="4" t="s">
        <v>11029</v>
      </c>
      <c r="BD1600" s="4" t="s">
        <v>10921</v>
      </c>
    </row>
    <row r="1601" spans="51:56" x14ac:dyDescent="0.25">
      <c r="AY1601" t="s">
        <v>11030</v>
      </c>
      <c r="AZ1601" s="4" t="s">
        <v>11031</v>
      </c>
      <c r="BA1601" s="4" t="s">
        <v>11032</v>
      </c>
      <c r="BB1601" s="4" t="s">
        <v>11031</v>
      </c>
      <c r="BC1601" s="4" t="s">
        <v>11032</v>
      </c>
      <c r="BD1601" s="4" t="s">
        <v>10921</v>
      </c>
    </row>
    <row r="1602" spans="51:56" x14ac:dyDescent="0.25">
      <c r="AY1602" t="s">
        <v>11033</v>
      </c>
      <c r="AZ1602" s="4" t="s">
        <v>11034</v>
      </c>
      <c r="BA1602" s="4" t="s">
        <v>11035</v>
      </c>
      <c r="BB1602" s="4" t="s">
        <v>11034</v>
      </c>
      <c r="BC1602" s="4" t="s">
        <v>11035</v>
      </c>
      <c r="BD1602" s="4" t="s">
        <v>10921</v>
      </c>
    </row>
    <row r="1603" spans="51:56" x14ac:dyDescent="0.25">
      <c r="AY1603" t="s">
        <v>11036</v>
      </c>
      <c r="AZ1603" s="4" t="s">
        <v>11037</v>
      </c>
      <c r="BA1603" s="4" t="s">
        <v>11038</v>
      </c>
      <c r="BB1603" s="4" t="s">
        <v>11037</v>
      </c>
      <c r="BC1603" s="4" t="s">
        <v>11038</v>
      </c>
      <c r="BD1603" s="4" t="s">
        <v>10921</v>
      </c>
    </row>
    <row r="1604" spans="51:56" x14ac:dyDescent="0.25">
      <c r="AY1604" t="s">
        <v>11039</v>
      </c>
      <c r="AZ1604" s="4" t="s">
        <v>11040</v>
      </c>
      <c r="BA1604" s="4" t="s">
        <v>11041</v>
      </c>
      <c r="BB1604" s="4" t="s">
        <v>11040</v>
      </c>
      <c r="BC1604" s="4" t="s">
        <v>11041</v>
      </c>
      <c r="BD1604" s="4" t="s">
        <v>10921</v>
      </c>
    </row>
    <row r="1605" spans="51:56" x14ac:dyDescent="0.25">
      <c r="AY1605" t="s">
        <v>11042</v>
      </c>
      <c r="AZ1605" s="4" t="s">
        <v>11043</v>
      </c>
      <c r="BA1605" s="4" t="s">
        <v>11044</v>
      </c>
      <c r="BB1605" s="4" t="s">
        <v>11043</v>
      </c>
      <c r="BC1605" s="4" t="s">
        <v>11044</v>
      </c>
      <c r="BD1605" s="4" t="s">
        <v>10921</v>
      </c>
    </row>
    <row r="1606" spans="51:56" x14ac:dyDescent="0.25">
      <c r="AY1606" t="s">
        <v>11045</v>
      </c>
      <c r="AZ1606" s="4" t="s">
        <v>11046</v>
      </c>
      <c r="BA1606" s="4" t="s">
        <v>11047</v>
      </c>
      <c r="BB1606" s="4" t="s">
        <v>11046</v>
      </c>
      <c r="BC1606" s="4" t="s">
        <v>11047</v>
      </c>
      <c r="BD1606" s="4" t="s">
        <v>10921</v>
      </c>
    </row>
    <row r="1607" spans="51:56" x14ac:dyDescent="0.25">
      <c r="AY1607" t="s">
        <v>11048</v>
      </c>
      <c r="AZ1607" s="4" t="s">
        <v>11049</v>
      </c>
      <c r="BA1607" s="4" t="s">
        <v>11050</v>
      </c>
      <c r="BB1607" s="4" t="s">
        <v>11049</v>
      </c>
      <c r="BC1607" s="4" t="s">
        <v>11050</v>
      </c>
      <c r="BD1607" s="4" t="s">
        <v>10921</v>
      </c>
    </row>
    <row r="1608" spans="51:56" x14ac:dyDescent="0.25">
      <c r="AY1608" t="s">
        <v>11051</v>
      </c>
      <c r="AZ1608" s="4" t="s">
        <v>11052</v>
      </c>
      <c r="BA1608" s="4" t="s">
        <v>11520</v>
      </c>
      <c r="BB1608" s="4" t="s">
        <v>11052</v>
      </c>
      <c r="BC1608" s="4" t="s">
        <v>11520</v>
      </c>
      <c r="BD1608" s="4" t="s">
        <v>10921</v>
      </c>
    </row>
    <row r="1609" spans="51:56" x14ac:dyDescent="0.25">
      <c r="AY1609" t="s">
        <v>11053</v>
      </c>
      <c r="AZ1609" s="4" t="s">
        <v>11054</v>
      </c>
      <c r="BA1609" s="4" t="s">
        <v>11055</v>
      </c>
      <c r="BB1609" s="4" t="s">
        <v>11054</v>
      </c>
      <c r="BC1609" s="4" t="s">
        <v>11055</v>
      </c>
      <c r="BD1609" s="4" t="s">
        <v>11056</v>
      </c>
    </row>
    <row r="1610" spans="51:56" x14ac:dyDescent="0.25">
      <c r="AY1610" t="s">
        <v>11057</v>
      </c>
      <c r="AZ1610" s="4" t="s">
        <v>11058</v>
      </c>
      <c r="BA1610" s="4" t="s">
        <v>11059</v>
      </c>
      <c r="BB1610" s="4" t="s">
        <v>11058</v>
      </c>
      <c r="BC1610" s="4" t="s">
        <v>11059</v>
      </c>
      <c r="BD1610" s="4" t="s">
        <v>11056</v>
      </c>
    </row>
    <row r="1611" spans="51:56" x14ac:dyDescent="0.25">
      <c r="AY1611" t="s">
        <v>11060</v>
      </c>
      <c r="AZ1611" s="4" t="s">
        <v>11061</v>
      </c>
      <c r="BA1611" s="4" t="s">
        <v>11062</v>
      </c>
      <c r="BB1611" s="4" t="s">
        <v>11061</v>
      </c>
      <c r="BC1611" s="4" t="s">
        <v>11062</v>
      </c>
      <c r="BD1611" s="4" t="s">
        <v>11056</v>
      </c>
    </row>
    <row r="1612" spans="51:56" x14ac:dyDescent="0.25">
      <c r="AY1612" t="s">
        <v>11063</v>
      </c>
      <c r="AZ1612" s="4" t="s">
        <v>11064</v>
      </c>
      <c r="BA1612" s="4" t="s">
        <v>14131</v>
      </c>
      <c r="BB1612" s="4" t="s">
        <v>11064</v>
      </c>
      <c r="BC1612" s="4" t="s">
        <v>14131</v>
      </c>
      <c r="BD1612" s="4" t="s">
        <v>11065</v>
      </c>
    </row>
    <row r="1613" spans="51:56" x14ac:dyDescent="0.25">
      <c r="AY1613" t="s">
        <v>11066</v>
      </c>
      <c r="AZ1613" s="4" t="s">
        <v>11067</v>
      </c>
      <c r="BA1613" s="4" t="s">
        <v>11068</v>
      </c>
      <c r="BB1613" s="4" t="s">
        <v>11067</v>
      </c>
      <c r="BC1613" s="4" t="s">
        <v>11068</v>
      </c>
      <c r="BD1613" s="4" t="s">
        <v>11065</v>
      </c>
    </row>
    <row r="1614" spans="51:56" x14ac:dyDescent="0.25">
      <c r="AY1614" t="s">
        <v>11069</v>
      </c>
      <c r="AZ1614" s="4" t="s">
        <v>11070</v>
      </c>
      <c r="BA1614" s="4" t="s">
        <v>11071</v>
      </c>
      <c r="BB1614" s="4" t="s">
        <v>11070</v>
      </c>
      <c r="BC1614" s="4" t="s">
        <v>11071</v>
      </c>
      <c r="BD1614" s="4" t="s">
        <v>11065</v>
      </c>
    </row>
    <row r="1615" spans="51:56" x14ac:dyDescent="0.25">
      <c r="AY1615" t="s">
        <v>11072</v>
      </c>
      <c r="AZ1615" s="4" t="s">
        <v>11073</v>
      </c>
      <c r="BA1615" s="4" t="s">
        <v>11074</v>
      </c>
      <c r="BB1615" s="4" t="s">
        <v>11073</v>
      </c>
      <c r="BC1615" s="4" t="s">
        <v>11074</v>
      </c>
      <c r="BD1615" s="4" t="s">
        <v>11065</v>
      </c>
    </row>
    <row r="1616" spans="51:56" x14ac:dyDescent="0.25">
      <c r="AY1616" t="s">
        <v>11075</v>
      </c>
      <c r="AZ1616" s="4" t="s">
        <v>11076</v>
      </c>
      <c r="BA1616" s="4" t="s">
        <v>11077</v>
      </c>
      <c r="BB1616" s="4" t="s">
        <v>11076</v>
      </c>
      <c r="BC1616" s="4" t="s">
        <v>11077</v>
      </c>
      <c r="BD1616" s="4" t="s">
        <v>11065</v>
      </c>
    </row>
    <row r="1617" spans="51:56" x14ac:dyDescent="0.25">
      <c r="AY1617" t="s">
        <v>11078</v>
      </c>
      <c r="AZ1617" s="4" t="s">
        <v>11079</v>
      </c>
      <c r="BA1617" s="4" t="s">
        <v>11080</v>
      </c>
      <c r="BB1617" s="4" t="s">
        <v>11079</v>
      </c>
      <c r="BC1617" s="4" t="s">
        <v>11080</v>
      </c>
      <c r="BD1617" s="4" t="s">
        <v>11065</v>
      </c>
    </row>
    <row r="1618" spans="51:56" x14ac:dyDescent="0.25">
      <c r="AY1618" t="s">
        <v>11081</v>
      </c>
      <c r="AZ1618" s="4" t="s">
        <v>11082</v>
      </c>
      <c r="BA1618" s="4" t="s">
        <v>11083</v>
      </c>
      <c r="BB1618" s="4" t="s">
        <v>11082</v>
      </c>
      <c r="BC1618" s="4" t="s">
        <v>11083</v>
      </c>
      <c r="BD1618" s="4" t="s">
        <v>11065</v>
      </c>
    </row>
    <row r="1619" spans="51:56" x14ac:dyDescent="0.25">
      <c r="AY1619" t="s">
        <v>11084</v>
      </c>
      <c r="AZ1619" s="4" t="s">
        <v>11085</v>
      </c>
      <c r="BA1619" s="4" t="s">
        <v>11086</v>
      </c>
      <c r="BB1619" s="4" t="s">
        <v>11085</v>
      </c>
      <c r="BC1619" s="4" t="s">
        <v>11086</v>
      </c>
      <c r="BD1619" s="4" t="s">
        <v>11065</v>
      </c>
    </row>
    <row r="1620" spans="51:56" x14ac:dyDescent="0.25">
      <c r="AY1620" t="s">
        <v>11087</v>
      </c>
      <c r="AZ1620" s="4" t="s">
        <v>11064</v>
      </c>
      <c r="BA1620" s="4" t="s">
        <v>11088</v>
      </c>
      <c r="BB1620" s="4" t="s">
        <v>11064</v>
      </c>
      <c r="BC1620" s="4" t="s">
        <v>11088</v>
      </c>
      <c r="BD1620" s="4" t="s">
        <v>11065</v>
      </c>
    </row>
    <row r="1621" spans="51:56" x14ac:dyDescent="0.25">
      <c r="AY1621" t="s">
        <v>11089</v>
      </c>
      <c r="AZ1621" s="4" t="s">
        <v>11090</v>
      </c>
      <c r="BA1621" s="4" t="s">
        <v>11091</v>
      </c>
      <c r="BB1621" s="4" t="s">
        <v>11090</v>
      </c>
      <c r="BC1621" s="4" t="s">
        <v>11091</v>
      </c>
      <c r="BD1621" s="4" t="s">
        <v>11065</v>
      </c>
    </row>
    <row r="1622" spans="51:56" x14ac:dyDescent="0.25">
      <c r="AY1622" t="s">
        <v>11092</v>
      </c>
      <c r="AZ1622" s="4" t="s">
        <v>11093</v>
      </c>
      <c r="BA1622" s="4" t="s">
        <v>11094</v>
      </c>
      <c r="BB1622" s="4" t="s">
        <v>11093</v>
      </c>
      <c r="BC1622" s="4" t="s">
        <v>11094</v>
      </c>
      <c r="BD1622" s="4" t="s">
        <v>11065</v>
      </c>
    </row>
    <row r="1623" spans="51:56" x14ac:dyDescent="0.25">
      <c r="AY1623" t="s">
        <v>11095</v>
      </c>
      <c r="AZ1623" s="4" t="s">
        <v>11096</v>
      </c>
      <c r="BA1623" s="4" t="s">
        <v>11097</v>
      </c>
      <c r="BB1623" s="4" t="s">
        <v>11096</v>
      </c>
      <c r="BC1623" s="4" t="s">
        <v>11097</v>
      </c>
      <c r="BD1623" s="4" t="s">
        <v>11065</v>
      </c>
    </row>
    <row r="1624" spans="51:56" x14ac:dyDescent="0.25">
      <c r="AY1624" t="s">
        <v>11098</v>
      </c>
      <c r="AZ1624" s="4" t="s">
        <v>11099</v>
      </c>
      <c r="BA1624" s="4" t="s">
        <v>11100</v>
      </c>
      <c r="BB1624" s="4" t="s">
        <v>11099</v>
      </c>
      <c r="BC1624" s="4" t="s">
        <v>11100</v>
      </c>
      <c r="BD1624" s="4" t="s">
        <v>11101</v>
      </c>
    </row>
    <row r="1625" spans="51:56" x14ac:dyDescent="0.25">
      <c r="AY1625" t="s">
        <v>11102</v>
      </c>
      <c r="AZ1625" s="4" t="s">
        <v>11103</v>
      </c>
      <c r="BA1625" s="4" t="s">
        <v>11104</v>
      </c>
      <c r="BB1625" s="4" t="s">
        <v>11103</v>
      </c>
      <c r="BC1625" s="4" t="s">
        <v>11104</v>
      </c>
      <c r="BD1625" s="4" t="s">
        <v>11101</v>
      </c>
    </row>
    <row r="1626" spans="51:56" x14ac:dyDescent="0.25">
      <c r="AY1626" t="s">
        <v>11105</v>
      </c>
      <c r="AZ1626" s="4" t="s">
        <v>11106</v>
      </c>
      <c r="BA1626" s="4" t="s">
        <v>11107</v>
      </c>
      <c r="BB1626" s="4" t="s">
        <v>11106</v>
      </c>
      <c r="BC1626" s="4" t="s">
        <v>11107</v>
      </c>
      <c r="BD1626" s="4" t="s">
        <v>11101</v>
      </c>
    </row>
    <row r="1627" spans="51:56" x14ac:dyDescent="0.25">
      <c r="AY1627" t="s">
        <v>11108</v>
      </c>
      <c r="AZ1627" s="4" t="s">
        <v>11109</v>
      </c>
      <c r="BA1627" s="4" t="s">
        <v>11110</v>
      </c>
      <c r="BB1627" s="4" t="s">
        <v>11109</v>
      </c>
      <c r="BC1627" s="4" t="s">
        <v>11110</v>
      </c>
      <c r="BD1627" s="4" t="s">
        <v>11101</v>
      </c>
    </row>
    <row r="1628" spans="51:56" x14ac:dyDescent="0.25">
      <c r="AY1628" t="s">
        <v>11111</v>
      </c>
      <c r="AZ1628" s="4" t="s">
        <v>11112</v>
      </c>
      <c r="BA1628" s="4" t="s">
        <v>11113</v>
      </c>
      <c r="BB1628" s="4" t="s">
        <v>11112</v>
      </c>
      <c r="BC1628" s="4" t="s">
        <v>11113</v>
      </c>
      <c r="BD1628" s="4" t="s">
        <v>11101</v>
      </c>
    </row>
    <row r="1629" spans="51:56" x14ac:dyDescent="0.25">
      <c r="AY1629" t="s">
        <v>11114</v>
      </c>
      <c r="AZ1629" s="4" t="s">
        <v>11115</v>
      </c>
      <c r="BA1629" s="4" t="s">
        <v>11116</v>
      </c>
      <c r="BB1629" s="4" t="s">
        <v>11115</v>
      </c>
      <c r="BC1629" s="4" t="s">
        <v>11116</v>
      </c>
      <c r="BD1629" s="4" t="s">
        <v>11117</v>
      </c>
    </row>
    <row r="1630" spans="51:56" x14ac:dyDescent="0.25">
      <c r="AY1630" t="s">
        <v>11118</v>
      </c>
      <c r="AZ1630" s="4" t="s">
        <v>11119</v>
      </c>
      <c r="BA1630" s="4" t="s">
        <v>11120</v>
      </c>
      <c r="BB1630" s="4" t="s">
        <v>11119</v>
      </c>
      <c r="BC1630" s="4" t="s">
        <v>11120</v>
      </c>
      <c r="BD1630" s="4" t="s">
        <v>11117</v>
      </c>
    </row>
    <row r="1631" spans="51:56" x14ac:dyDescent="0.25">
      <c r="AY1631" t="s">
        <v>11121</v>
      </c>
      <c r="AZ1631" s="4" t="s">
        <v>11122</v>
      </c>
      <c r="BA1631" s="4" t="s">
        <v>11123</v>
      </c>
      <c r="BB1631" s="4" t="s">
        <v>11122</v>
      </c>
      <c r="BC1631" s="4" t="s">
        <v>11123</v>
      </c>
      <c r="BD1631" s="4" t="s">
        <v>11117</v>
      </c>
    </row>
    <row r="1632" spans="51:56" x14ac:dyDescent="0.25">
      <c r="AY1632" t="s">
        <v>11124</v>
      </c>
      <c r="AZ1632" s="4" t="s">
        <v>11125</v>
      </c>
      <c r="BA1632" s="4" t="s">
        <v>11126</v>
      </c>
      <c r="BB1632" s="4" t="s">
        <v>11125</v>
      </c>
      <c r="BC1632" s="4" t="s">
        <v>11126</v>
      </c>
      <c r="BD1632" s="4" t="s">
        <v>11117</v>
      </c>
    </row>
    <row r="1633" spans="51:56" x14ac:dyDescent="0.25">
      <c r="AY1633" t="s">
        <v>11127</v>
      </c>
      <c r="AZ1633" s="4" t="s">
        <v>11128</v>
      </c>
      <c r="BA1633" s="4" t="s">
        <v>11129</v>
      </c>
      <c r="BB1633" s="4" t="s">
        <v>11128</v>
      </c>
      <c r="BC1633" s="4" t="s">
        <v>11129</v>
      </c>
      <c r="BD1633" s="4" t="s">
        <v>11117</v>
      </c>
    </row>
    <row r="1634" spans="51:56" x14ac:dyDescent="0.25">
      <c r="AY1634" t="s">
        <v>11130</v>
      </c>
      <c r="AZ1634" s="4" t="s">
        <v>11131</v>
      </c>
      <c r="BA1634" s="4" t="s">
        <v>11132</v>
      </c>
      <c r="BB1634" s="4" t="s">
        <v>11131</v>
      </c>
      <c r="BC1634" s="4" t="s">
        <v>11132</v>
      </c>
      <c r="BD1634" s="4" t="s">
        <v>11117</v>
      </c>
    </row>
    <row r="1635" spans="51:56" x14ac:dyDescent="0.25">
      <c r="AY1635" t="s">
        <v>11133</v>
      </c>
      <c r="AZ1635" s="4" t="s">
        <v>11134</v>
      </c>
      <c r="BA1635" s="4" t="s">
        <v>11135</v>
      </c>
      <c r="BB1635" s="4" t="s">
        <v>11134</v>
      </c>
      <c r="BC1635" s="4" t="s">
        <v>11135</v>
      </c>
      <c r="BD1635" s="4" t="s">
        <v>11117</v>
      </c>
    </row>
    <row r="1636" spans="51:56" x14ac:dyDescent="0.25">
      <c r="AY1636" t="s">
        <v>11136</v>
      </c>
      <c r="AZ1636" s="4" t="s">
        <v>11137</v>
      </c>
      <c r="BA1636" s="4" t="s">
        <v>11138</v>
      </c>
      <c r="BB1636" s="4" t="s">
        <v>11137</v>
      </c>
      <c r="BC1636" s="4" t="s">
        <v>11138</v>
      </c>
      <c r="BD1636" s="4" t="s">
        <v>11139</v>
      </c>
    </row>
    <row r="1637" spans="51:56" x14ac:dyDescent="0.25">
      <c r="AY1637" t="s">
        <v>11140</v>
      </c>
      <c r="AZ1637" s="4" t="s">
        <v>11141</v>
      </c>
      <c r="BA1637" s="4" t="s">
        <v>11142</v>
      </c>
      <c r="BB1637" s="4" t="s">
        <v>11141</v>
      </c>
      <c r="BC1637" s="4" t="s">
        <v>11142</v>
      </c>
      <c r="BD1637" s="4" t="s">
        <v>11143</v>
      </c>
    </row>
    <row r="1638" spans="51:56" x14ac:dyDescent="0.25">
      <c r="AY1638" t="s">
        <v>11144</v>
      </c>
      <c r="AZ1638" s="4" t="s">
        <v>11145</v>
      </c>
      <c r="BA1638" s="4" t="s">
        <v>11146</v>
      </c>
      <c r="BB1638" s="4" t="s">
        <v>11145</v>
      </c>
      <c r="BC1638" s="4" t="s">
        <v>11146</v>
      </c>
      <c r="BD1638" s="4" t="s">
        <v>11143</v>
      </c>
    </row>
    <row r="1639" spans="51:56" x14ac:dyDescent="0.25">
      <c r="AY1639" t="s">
        <v>11147</v>
      </c>
      <c r="AZ1639" s="4" t="s">
        <v>11148</v>
      </c>
      <c r="BA1639" s="4" t="s">
        <v>11149</v>
      </c>
      <c r="BB1639" s="4" t="s">
        <v>11148</v>
      </c>
      <c r="BC1639" s="4" t="s">
        <v>11149</v>
      </c>
      <c r="BD1639" s="4" t="s">
        <v>11150</v>
      </c>
    </row>
    <row r="1640" spans="51:56" x14ac:dyDescent="0.25">
      <c r="AY1640" t="s">
        <v>11151</v>
      </c>
      <c r="AZ1640" s="4" t="s">
        <v>11152</v>
      </c>
      <c r="BA1640" s="4" t="s">
        <v>11153</v>
      </c>
      <c r="BB1640" s="4" t="s">
        <v>11152</v>
      </c>
      <c r="BC1640" s="4" t="s">
        <v>11153</v>
      </c>
      <c r="BD1640" s="4" t="s">
        <v>11150</v>
      </c>
    </row>
    <row r="1641" spans="51:56" x14ac:dyDescent="0.25">
      <c r="AY1641" t="s">
        <v>11154</v>
      </c>
      <c r="AZ1641" s="4" t="s">
        <v>11155</v>
      </c>
      <c r="BA1641" s="4" t="s">
        <v>11156</v>
      </c>
      <c r="BB1641" s="4" t="s">
        <v>11155</v>
      </c>
      <c r="BC1641" s="4" t="s">
        <v>11156</v>
      </c>
      <c r="BD1641" s="4" t="s">
        <v>11150</v>
      </c>
    </row>
    <row r="1642" spans="51:56" x14ac:dyDescent="0.25">
      <c r="AY1642" t="s">
        <v>11157</v>
      </c>
      <c r="AZ1642" s="4" t="s">
        <v>11158</v>
      </c>
      <c r="BA1642" s="4" t="s">
        <v>11159</v>
      </c>
      <c r="BB1642" s="4" t="s">
        <v>11158</v>
      </c>
      <c r="BC1642" s="4" t="s">
        <v>11159</v>
      </c>
      <c r="BD1642" s="4" t="s">
        <v>11150</v>
      </c>
    </row>
    <row r="1643" spans="51:56" x14ac:dyDescent="0.25">
      <c r="AY1643" t="s">
        <v>11160</v>
      </c>
      <c r="AZ1643" s="4" t="s">
        <v>11161</v>
      </c>
      <c r="BA1643" s="4" t="s">
        <v>11162</v>
      </c>
      <c r="BB1643" s="4" t="s">
        <v>11161</v>
      </c>
      <c r="BC1643" s="4" t="s">
        <v>11162</v>
      </c>
      <c r="BD1643" s="4" t="s">
        <v>11150</v>
      </c>
    </row>
    <row r="1644" spans="51:56" x14ac:dyDescent="0.25">
      <c r="AY1644" t="s">
        <v>11163</v>
      </c>
      <c r="AZ1644" s="4" t="s">
        <v>11164</v>
      </c>
      <c r="BA1644" s="4" t="s">
        <v>11165</v>
      </c>
      <c r="BB1644" s="4" t="s">
        <v>11164</v>
      </c>
      <c r="BC1644" s="4" t="s">
        <v>11165</v>
      </c>
      <c r="BD1644" s="4" t="s">
        <v>11150</v>
      </c>
    </row>
    <row r="1645" spans="51:56" x14ac:dyDescent="0.25">
      <c r="AY1645" t="s">
        <v>11166</v>
      </c>
      <c r="AZ1645" s="4" t="s">
        <v>11167</v>
      </c>
      <c r="BA1645" s="4" t="s">
        <v>11168</v>
      </c>
      <c r="BB1645" s="4" t="s">
        <v>11167</v>
      </c>
      <c r="BC1645" s="4" t="s">
        <v>11168</v>
      </c>
      <c r="BD1645" s="4" t="s">
        <v>11150</v>
      </c>
    </row>
    <row r="1646" spans="51:56" x14ac:dyDescent="0.25">
      <c r="AY1646" t="s">
        <v>11169</v>
      </c>
      <c r="AZ1646" s="4" t="s">
        <v>11170</v>
      </c>
      <c r="BA1646" s="4" t="s">
        <v>11171</v>
      </c>
      <c r="BB1646" s="4" t="s">
        <v>11170</v>
      </c>
      <c r="BC1646" s="4" t="s">
        <v>11171</v>
      </c>
      <c r="BD1646" s="4" t="s">
        <v>11150</v>
      </c>
    </row>
    <row r="1647" spans="51:56" x14ac:dyDescent="0.25">
      <c r="AY1647" t="s">
        <v>11172</v>
      </c>
      <c r="AZ1647" s="4" t="s">
        <v>11173</v>
      </c>
      <c r="BA1647" s="4" t="s">
        <v>11174</v>
      </c>
      <c r="BB1647" s="4" t="s">
        <v>11173</v>
      </c>
      <c r="BC1647" s="4" t="s">
        <v>11174</v>
      </c>
      <c r="BD1647" s="4" t="s">
        <v>11150</v>
      </c>
    </row>
    <row r="1648" spans="51:56" x14ac:dyDescent="0.25">
      <c r="AY1648" t="s">
        <v>11175</v>
      </c>
      <c r="AZ1648" s="4" t="s">
        <v>11176</v>
      </c>
      <c r="BA1648" s="4" t="s">
        <v>11177</v>
      </c>
      <c r="BB1648" s="4" t="s">
        <v>11176</v>
      </c>
      <c r="BC1648" s="4" t="s">
        <v>11177</v>
      </c>
      <c r="BD1648" s="4" t="s">
        <v>11178</v>
      </c>
    </row>
    <row r="1649" spans="51:56" x14ac:dyDescent="0.25">
      <c r="AY1649" t="s">
        <v>11179</v>
      </c>
      <c r="AZ1649" s="4" t="s">
        <v>11180</v>
      </c>
      <c r="BA1649" s="4" t="s">
        <v>11181</v>
      </c>
      <c r="BB1649" s="4" t="s">
        <v>11180</v>
      </c>
      <c r="BC1649" s="4" t="s">
        <v>11181</v>
      </c>
      <c r="BD1649" s="4" t="s">
        <v>11178</v>
      </c>
    </row>
    <row r="1650" spans="51:56" x14ac:dyDescent="0.25">
      <c r="AY1650" t="s">
        <v>11182</v>
      </c>
      <c r="AZ1650" s="4" t="s">
        <v>8280</v>
      </c>
      <c r="BA1650" s="4" t="s">
        <v>8281</v>
      </c>
      <c r="BB1650" s="4" t="s">
        <v>8280</v>
      </c>
      <c r="BC1650" s="4" t="s">
        <v>8281</v>
      </c>
      <c r="BD1650" s="4" t="s">
        <v>8282</v>
      </c>
    </row>
    <row r="1651" spans="51:56" x14ac:dyDescent="0.25">
      <c r="AY1651" t="s">
        <v>8283</v>
      </c>
      <c r="AZ1651" s="4" t="s">
        <v>8284</v>
      </c>
      <c r="BA1651" s="4" t="s">
        <v>8285</v>
      </c>
      <c r="BB1651" s="4" t="s">
        <v>8284</v>
      </c>
      <c r="BC1651" s="4" t="s">
        <v>8285</v>
      </c>
      <c r="BD1651" s="4" t="s">
        <v>8282</v>
      </c>
    </row>
    <row r="1652" spans="51:56" x14ac:dyDescent="0.25">
      <c r="AY1652" t="s">
        <v>8286</v>
      </c>
      <c r="AZ1652" s="4" t="s">
        <v>8287</v>
      </c>
      <c r="BA1652" s="4" t="s">
        <v>8288</v>
      </c>
      <c r="BB1652" s="4" t="s">
        <v>8287</v>
      </c>
      <c r="BC1652" s="4" t="s">
        <v>8288</v>
      </c>
      <c r="BD1652" s="4" t="s">
        <v>8282</v>
      </c>
    </row>
    <row r="1653" spans="51:56" x14ac:dyDescent="0.25">
      <c r="AY1653" t="s">
        <v>8289</v>
      </c>
      <c r="AZ1653" s="4" t="s">
        <v>8290</v>
      </c>
      <c r="BA1653" s="4" t="s">
        <v>8291</v>
      </c>
      <c r="BB1653" s="4" t="s">
        <v>8290</v>
      </c>
      <c r="BC1653" s="4" t="s">
        <v>8291</v>
      </c>
      <c r="BD1653" s="4" t="s">
        <v>8282</v>
      </c>
    </row>
    <row r="1654" spans="51:56" x14ac:dyDescent="0.25">
      <c r="AY1654" t="s">
        <v>8292</v>
      </c>
      <c r="AZ1654" s="4" t="s">
        <v>8293</v>
      </c>
      <c r="BA1654" s="4" t="s">
        <v>8294</v>
      </c>
      <c r="BB1654" s="4" t="s">
        <v>8293</v>
      </c>
      <c r="BC1654" s="4" t="s">
        <v>8294</v>
      </c>
      <c r="BD1654" s="4" t="s">
        <v>8282</v>
      </c>
    </row>
    <row r="1655" spans="51:56" x14ac:dyDescent="0.25">
      <c r="AY1655" t="s">
        <v>8295</v>
      </c>
      <c r="AZ1655" s="4" t="s">
        <v>8296</v>
      </c>
      <c r="BA1655" s="4" t="s">
        <v>8297</v>
      </c>
      <c r="BB1655" s="4" t="s">
        <v>8296</v>
      </c>
      <c r="BC1655" s="4" t="s">
        <v>8297</v>
      </c>
      <c r="BD1655" s="4" t="s">
        <v>8282</v>
      </c>
    </row>
    <row r="1656" spans="51:56" x14ac:dyDescent="0.25">
      <c r="AY1656" t="s">
        <v>8298</v>
      </c>
      <c r="AZ1656" s="4" t="s">
        <v>8299</v>
      </c>
      <c r="BA1656" s="4" t="s">
        <v>8300</v>
      </c>
      <c r="BB1656" s="4" t="s">
        <v>8299</v>
      </c>
      <c r="BC1656" s="4" t="s">
        <v>8300</v>
      </c>
      <c r="BD1656" s="4" t="s">
        <v>8282</v>
      </c>
    </row>
    <row r="1657" spans="51:56" x14ac:dyDescent="0.25">
      <c r="AY1657" t="s">
        <v>8301</v>
      </c>
      <c r="AZ1657" s="4" t="s">
        <v>8302</v>
      </c>
      <c r="BA1657" s="4" t="s">
        <v>8303</v>
      </c>
      <c r="BB1657" s="4" t="s">
        <v>8302</v>
      </c>
      <c r="BC1657" s="4" t="s">
        <v>8303</v>
      </c>
      <c r="BD1657" s="4" t="s">
        <v>8282</v>
      </c>
    </row>
    <row r="1658" spans="51:56" x14ac:dyDescent="0.25">
      <c r="AY1658" t="s">
        <v>8304</v>
      </c>
      <c r="AZ1658" s="4" t="s">
        <v>8305</v>
      </c>
      <c r="BA1658" s="4" t="s">
        <v>8306</v>
      </c>
      <c r="BB1658" s="4" t="s">
        <v>8305</v>
      </c>
      <c r="BC1658" s="4" t="s">
        <v>8306</v>
      </c>
      <c r="BD1658" s="4" t="s">
        <v>8282</v>
      </c>
    </row>
    <row r="1659" spans="51:56" x14ac:dyDescent="0.25">
      <c r="AY1659" t="s">
        <v>8307</v>
      </c>
      <c r="AZ1659" s="4" t="s">
        <v>8308</v>
      </c>
      <c r="BA1659" s="4" t="s">
        <v>8309</v>
      </c>
      <c r="BB1659" s="4" t="s">
        <v>8308</v>
      </c>
      <c r="BC1659" s="4" t="s">
        <v>8309</v>
      </c>
      <c r="BD1659" s="4" t="s">
        <v>8282</v>
      </c>
    </row>
    <row r="1660" spans="51:56" x14ac:dyDescent="0.25">
      <c r="AY1660" t="s">
        <v>8310</v>
      </c>
      <c r="AZ1660" s="4" t="s">
        <v>8311</v>
      </c>
      <c r="BA1660" s="4" t="s">
        <v>8312</v>
      </c>
      <c r="BB1660" s="4" t="s">
        <v>8311</v>
      </c>
      <c r="BC1660" s="4" t="s">
        <v>8312</v>
      </c>
      <c r="BD1660" s="4" t="s">
        <v>8282</v>
      </c>
    </row>
    <row r="1661" spans="51:56" x14ac:dyDescent="0.25">
      <c r="AY1661" t="s">
        <v>8313</v>
      </c>
      <c r="AZ1661" s="4" t="s">
        <v>8314</v>
      </c>
      <c r="BA1661" s="4" t="s">
        <v>12724</v>
      </c>
      <c r="BB1661" s="4" t="s">
        <v>8314</v>
      </c>
      <c r="BC1661" s="4" t="s">
        <v>12724</v>
      </c>
      <c r="BD1661" s="4" t="s">
        <v>8282</v>
      </c>
    </row>
    <row r="1662" spans="51:56" x14ac:dyDescent="0.25">
      <c r="AY1662" t="s">
        <v>8315</v>
      </c>
      <c r="AZ1662" s="4" t="s">
        <v>8316</v>
      </c>
      <c r="BA1662" s="4" t="s">
        <v>8317</v>
      </c>
      <c r="BB1662" s="4" t="s">
        <v>8316</v>
      </c>
      <c r="BC1662" s="4" t="s">
        <v>8317</v>
      </c>
      <c r="BD1662" s="4" t="s">
        <v>8282</v>
      </c>
    </row>
    <row r="1663" spans="51:56" x14ac:dyDescent="0.25">
      <c r="AY1663" t="s">
        <v>8318</v>
      </c>
      <c r="AZ1663" s="4" t="s">
        <v>8319</v>
      </c>
      <c r="BA1663" s="4" t="s">
        <v>8320</v>
      </c>
      <c r="BB1663" s="4" t="s">
        <v>8319</v>
      </c>
      <c r="BC1663" s="4" t="s">
        <v>8320</v>
      </c>
      <c r="BD1663" s="4" t="s">
        <v>8282</v>
      </c>
    </row>
    <row r="1664" spans="51:56" x14ac:dyDescent="0.25">
      <c r="AY1664" t="s">
        <v>8321</v>
      </c>
      <c r="AZ1664" s="4" t="s">
        <v>8322</v>
      </c>
      <c r="BA1664" s="4" t="s">
        <v>8323</v>
      </c>
      <c r="BB1664" s="4" t="s">
        <v>8322</v>
      </c>
      <c r="BC1664" s="4" t="s">
        <v>8323</v>
      </c>
      <c r="BD1664" s="4" t="s">
        <v>8282</v>
      </c>
    </row>
    <row r="1665" spans="51:56" x14ac:dyDescent="0.25">
      <c r="AY1665" t="s">
        <v>8324</v>
      </c>
      <c r="AZ1665" s="4" t="s">
        <v>8325</v>
      </c>
      <c r="BA1665" s="4" t="s">
        <v>8326</v>
      </c>
      <c r="BB1665" s="4" t="s">
        <v>8325</v>
      </c>
      <c r="BC1665" s="4" t="s">
        <v>8326</v>
      </c>
      <c r="BD1665" s="4" t="s">
        <v>8282</v>
      </c>
    </row>
    <row r="1666" spans="51:56" x14ac:dyDescent="0.25">
      <c r="AY1666" t="s">
        <v>8327</v>
      </c>
      <c r="AZ1666" s="4" t="s">
        <v>8328</v>
      </c>
      <c r="BA1666" s="4" t="s">
        <v>9926</v>
      </c>
      <c r="BB1666" s="4" t="s">
        <v>8328</v>
      </c>
      <c r="BC1666" s="4" t="s">
        <v>9926</v>
      </c>
      <c r="BD1666" s="4" t="s">
        <v>8282</v>
      </c>
    </row>
    <row r="1667" spans="51:56" x14ac:dyDescent="0.25">
      <c r="AY1667" t="s">
        <v>8329</v>
      </c>
      <c r="AZ1667" s="4" t="s">
        <v>8330</v>
      </c>
      <c r="BA1667" s="4" t="s">
        <v>8331</v>
      </c>
      <c r="BB1667" s="4" t="s">
        <v>8330</v>
      </c>
      <c r="BC1667" s="4" t="s">
        <v>8331</v>
      </c>
      <c r="BD1667" s="4" t="s">
        <v>8282</v>
      </c>
    </row>
    <row r="1668" spans="51:56" x14ac:dyDescent="0.25">
      <c r="AY1668" t="s">
        <v>8332</v>
      </c>
      <c r="AZ1668" s="4" t="s">
        <v>8333</v>
      </c>
      <c r="BA1668" s="4" t="s">
        <v>8334</v>
      </c>
      <c r="BB1668" s="4" t="s">
        <v>8333</v>
      </c>
      <c r="BC1668" s="4" t="s">
        <v>8334</v>
      </c>
      <c r="BD1668" s="4" t="s">
        <v>8282</v>
      </c>
    </row>
    <row r="1669" spans="51:56" x14ac:dyDescent="0.25">
      <c r="AY1669" t="s">
        <v>8335</v>
      </c>
      <c r="AZ1669" s="4" t="s">
        <v>8336</v>
      </c>
      <c r="BA1669" s="4" t="s">
        <v>8337</v>
      </c>
      <c r="BB1669" s="4" t="s">
        <v>8336</v>
      </c>
      <c r="BC1669" s="4" t="s">
        <v>8337</v>
      </c>
      <c r="BD1669" s="4" t="s">
        <v>8282</v>
      </c>
    </row>
    <row r="1670" spans="51:56" x14ac:dyDescent="0.25">
      <c r="AY1670" t="s">
        <v>8338</v>
      </c>
      <c r="AZ1670" s="4" t="s">
        <v>8339</v>
      </c>
      <c r="BA1670" s="4" t="s">
        <v>8340</v>
      </c>
      <c r="BB1670" s="4" t="s">
        <v>8339</v>
      </c>
      <c r="BC1670" s="4" t="s">
        <v>8340</v>
      </c>
      <c r="BD1670" s="4" t="s">
        <v>8282</v>
      </c>
    </row>
    <row r="1671" spans="51:56" x14ac:dyDescent="0.25">
      <c r="AY1671" t="s">
        <v>8341</v>
      </c>
      <c r="AZ1671" s="4" t="s">
        <v>8342</v>
      </c>
      <c r="BA1671" s="4" t="s">
        <v>8343</v>
      </c>
      <c r="BB1671" s="4" t="s">
        <v>8342</v>
      </c>
      <c r="BC1671" s="4" t="s">
        <v>8343</v>
      </c>
      <c r="BD1671" s="4" t="s">
        <v>8282</v>
      </c>
    </row>
    <row r="1672" spans="51:56" x14ac:dyDescent="0.25">
      <c r="AY1672" t="s">
        <v>8344</v>
      </c>
      <c r="AZ1672" s="4" t="s">
        <v>8345</v>
      </c>
      <c r="BA1672" s="4" t="s">
        <v>8346</v>
      </c>
      <c r="BB1672" s="4" t="s">
        <v>8345</v>
      </c>
      <c r="BC1672" s="4" t="s">
        <v>8346</v>
      </c>
      <c r="BD1672" s="4" t="s">
        <v>8282</v>
      </c>
    </row>
    <row r="1673" spans="51:56" x14ac:dyDescent="0.25">
      <c r="AY1673" t="s">
        <v>8347</v>
      </c>
      <c r="AZ1673" s="4" t="s">
        <v>8348</v>
      </c>
      <c r="BA1673" s="4" t="s">
        <v>8349</v>
      </c>
      <c r="BB1673" s="4" t="s">
        <v>8348</v>
      </c>
      <c r="BC1673" s="4" t="s">
        <v>8349</v>
      </c>
      <c r="BD1673" s="4" t="s">
        <v>8282</v>
      </c>
    </row>
    <row r="1674" spans="51:56" x14ac:dyDescent="0.25">
      <c r="AY1674" t="s">
        <v>8350</v>
      </c>
      <c r="AZ1674" s="4" t="s">
        <v>8351</v>
      </c>
      <c r="BA1674" s="4" t="s">
        <v>8352</v>
      </c>
      <c r="BB1674" s="4" t="s">
        <v>8351</v>
      </c>
      <c r="BC1674" s="4" t="s">
        <v>8352</v>
      </c>
      <c r="BD1674" s="4" t="s">
        <v>8282</v>
      </c>
    </row>
    <row r="1675" spans="51:56" x14ac:dyDescent="0.25">
      <c r="AY1675" t="s">
        <v>8353</v>
      </c>
      <c r="AZ1675" s="4" t="s">
        <v>8354</v>
      </c>
      <c r="BA1675" s="4" t="s">
        <v>8355</v>
      </c>
      <c r="BB1675" s="4" t="s">
        <v>8354</v>
      </c>
      <c r="BC1675" s="4" t="s">
        <v>8355</v>
      </c>
      <c r="BD1675" s="4" t="s">
        <v>8282</v>
      </c>
    </row>
    <row r="1676" spans="51:56" x14ac:dyDescent="0.25">
      <c r="AY1676" t="s">
        <v>8356</v>
      </c>
      <c r="AZ1676" s="4" t="s">
        <v>8357</v>
      </c>
      <c r="BA1676" s="4" t="s">
        <v>8358</v>
      </c>
      <c r="BB1676" s="4" t="s">
        <v>8357</v>
      </c>
      <c r="BC1676" s="4" t="s">
        <v>8358</v>
      </c>
      <c r="BD1676" s="4" t="s">
        <v>8282</v>
      </c>
    </row>
    <row r="1677" spans="51:56" x14ac:dyDescent="0.25">
      <c r="AY1677" t="s">
        <v>8359</v>
      </c>
      <c r="AZ1677" s="4" t="s">
        <v>8360</v>
      </c>
      <c r="BA1677" s="4" t="s">
        <v>8361</v>
      </c>
      <c r="BB1677" s="4" t="s">
        <v>8360</v>
      </c>
      <c r="BC1677" s="4" t="s">
        <v>8361</v>
      </c>
      <c r="BD1677" s="4" t="s">
        <v>8282</v>
      </c>
    </row>
    <row r="1678" spans="51:56" x14ac:dyDescent="0.25">
      <c r="AY1678" t="s">
        <v>8362</v>
      </c>
      <c r="AZ1678" s="4" t="s">
        <v>8363</v>
      </c>
      <c r="BA1678" s="4" t="s">
        <v>8364</v>
      </c>
      <c r="BB1678" s="4" t="s">
        <v>8363</v>
      </c>
      <c r="BC1678" s="4" t="s">
        <v>8364</v>
      </c>
      <c r="BD1678" s="4" t="s">
        <v>8282</v>
      </c>
    </row>
    <row r="1679" spans="51:56" x14ac:dyDescent="0.25">
      <c r="AY1679" t="s">
        <v>8365</v>
      </c>
      <c r="AZ1679" s="4" t="s">
        <v>8366</v>
      </c>
      <c r="BA1679" s="4" t="s">
        <v>8367</v>
      </c>
      <c r="BB1679" s="4" t="s">
        <v>8366</v>
      </c>
      <c r="BC1679" s="4" t="s">
        <v>8367</v>
      </c>
      <c r="BD1679" s="4" t="s">
        <v>8282</v>
      </c>
    </row>
    <row r="1680" spans="51:56" x14ac:dyDescent="0.25">
      <c r="AY1680" t="s">
        <v>8368</v>
      </c>
      <c r="AZ1680" s="4" t="s">
        <v>8369</v>
      </c>
      <c r="BA1680" s="4" t="s">
        <v>8370</v>
      </c>
      <c r="BB1680" s="4" t="s">
        <v>8369</v>
      </c>
      <c r="BC1680" s="4" t="s">
        <v>8370</v>
      </c>
      <c r="BD1680" s="4" t="s">
        <v>8282</v>
      </c>
    </row>
    <row r="1681" spans="51:56" x14ac:dyDescent="0.25">
      <c r="AY1681" t="s">
        <v>8371</v>
      </c>
      <c r="AZ1681" s="4" t="s">
        <v>8372</v>
      </c>
      <c r="BA1681" s="4" t="s">
        <v>8373</v>
      </c>
      <c r="BB1681" s="4" t="s">
        <v>8372</v>
      </c>
      <c r="BC1681" s="4" t="s">
        <v>8373</v>
      </c>
      <c r="BD1681" s="4" t="s">
        <v>8282</v>
      </c>
    </row>
    <row r="1682" spans="51:56" x14ac:dyDescent="0.25">
      <c r="AY1682" t="s">
        <v>8374</v>
      </c>
      <c r="AZ1682" s="4" t="s">
        <v>8375</v>
      </c>
      <c r="BA1682" s="4" t="s">
        <v>8376</v>
      </c>
      <c r="BB1682" s="4" t="s">
        <v>8375</v>
      </c>
      <c r="BC1682" s="4" t="s">
        <v>8376</v>
      </c>
      <c r="BD1682" s="4" t="s">
        <v>8282</v>
      </c>
    </row>
    <row r="1683" spans="51:56" x14ac:dyDescent="0.25">
      <c r="AY1683" t="s">
        <v>8377</v>
      </c>
      <c r="AZ1683" s="4" t="s">
        <v>8378</v>
      </c>
      <c r="BA1683" s="4" t="s">
        <v>8379</v>
      </c>
      <c r="BB1683" s="4" t="s">
        <v>8378</v>
      </c>
      <c r="BC1683" s="4" t="s">
        <v>8379</v>
      </c>
      <c r="BD1683" s="4" t="s">
        <v>8282</v>
      </c>
    </row>
    <row r="1684" spans="51:56" x14ac:dyDescent="0.25">
      <c r="AY1684" t="s">
        <v>8380</v>
      </c>
      <c r="AZ1684" s="4" t="s">
        <v>8381</v>
      </c>
      <c r="BA1684" s="4" t="s">
        <v>8382</v>
      </c>
      <c r="BB1684" s="4" t="s">
        <v>8381</v>
      </c>
      <c r="BC1684" s="4" t="s">
        <v>8382</v>
      </c>
      <c r="BD1684" s="4" t="s">
        <v>8282</v>
      </c>
    </row>
    <row r="1685" spans="51:56" x14ac:dyDescent="0.25">
      <c r="AY1685" t="s">
        <v>8383</v>
      </c>
      <c r="AZ1685" s="4" t="s">
        <v>8384</v>
      </c>
      <c r="BA1685" s="4" t="s">
        <v>8385</v>
      </c>
      <c r="BB1685" s="4" t="s">
        <v>8384</v>
      </c>
      <c r="BC1685" s="4" t="s">
        <v>8385</v>
      </c>
      <c r="BD1685" s="4" t="s">
        <v>8282</v>
      </c>
    </row>
    <row r="1686" spans="51:56" x14ac:dyDescent="0.25">
      <c r="AY1686" t="s">
        <v>8386</v>
      </c>
      <c r="AZ1686" s="4" t="s">
        <v>8387</v>
      </c>
      <c r="BA1686" s="4" t="s">
        <v>8388</v>
      </c>
      <c r="BB1686" s="4" t="s">
        <v>8387</v>
      </c>
      <c r="BC1686" s="4" t="s">
        <v>8388</v>
      </c>
      <c r="BD1686" s="4" t="s">
        <v>8282</v>
      </c>
    </row>
    <row r="1687" spans="51:56" x14ac:dyDescent="0.25">
      <c r="AY1687" t="s">
        <v>8389</v>
      </c>
      <c r="AZ1687" s="4" t="s">
        <v>8390</v>
      </c>
      <c r="BA1687" s="4" t="s">
        <v>8391</v>
      </c>
      <c r="BB1687" s="4" t="s">
        <v>8390</v>
      </c>
      <c r="BC1687" s="4" t="s">
        <v>8391</v>
      </c>
      <c r="BD1687" s="4" t="s">
        <v>8282</v>
      </c>
    </row>
    <row r="1688" spans="51:56" x14ac:dyDescent="0.25">
      <c r="AY1688" t="s">
        <v>8392</v>
      </c>
      <c r="AZ1688" s="4" t="s">
        <v>8393</v>
      </c>
      <c r="BA1688" s="4" t="s">
        <v>8394</v>
      </c>
      <c r="BB1688" s="4" t="s">
        <v>8393</v>
      </c>
      <c r="BC1688" s="4" t="s">
        <v>8394</v>
      </c>
      <c r="BD1688" s="4" t="s">
        <v>8395</v>
      </c>
    </row>
    <row r="1689" spans="51:56" x14ac:dyDescent="0.25">
      <c r="AY1689" t="s">
        <v>8396</v>
      </c>
      <c r="AZ1689" s="4" t="s">
        <v>8397</v>
      </c>
      <c r="BA1689" s="4" t="s">
        <v>8398</v>
      </c>
      <c r="BB1689" s="4" t="s">
        <v>8397</v>
      </c>
      <c r="BC1689" s="4" t="s">
        <v>8398</v>
      </c>
      <c r="BD1689" s="4" t="s">
        <v>8395</v>
      </c>
    </row>
    <row r="1690" spans="51:56" x14ac:dyDescent="0.25">
      <c r="AY1690" t="s">
        <v>8399</v>
      </c>
      <c r="AZ1690" s="4" t="s">
        <v>8400</v>
      </c>
      <c r="BA1690" s="4" t="s">
        <v>8401</v>
      </c>
      <c r="BB1690" s="4" t="s">
        <v>8400</v>
      </c>
      <c r="BC1690" s="4" t="s">
        <v>8401</v>
      </c>
      <c r="BD1690" s="4" t="s">
        <v>8395</v>
      </c>
    </row>
    <row r="1691" spans="51:56" x14ac:dyDescent="0.25">
      <c r="AY1691" t="s">
        <v>8402</v>
      </c>
      <c r="AZ1691" s="4" t="s">
        <v>8403</v>
      </c>
      <c r="BA1691" s="4" t="s">
        <v>8404</v>
      </c>
      <c r="BB1691" s="4" t="s">
        <v>8403</v>
      </c>
      <c r="BC1691" s="4" t="s">
        <v>8404</v>
      </c>
      <c r="BD1691" s="4" t="s">
        <v>8395</v>
      </c>
    </row>
    <row r="1692" spans="51:56" x14ac:dyDescent="0.25">
      <c r="AY1692" t="s">
        <v>8405</v>
      </c>
      <c r="AZ1692" s="4" t="s">
        <v>8406</v>
      </c>
      <c r="BA1692" s="4" t="s">
        <v>8407</v>
      </c>
      <c r="BB1692" s="4" t="s">
        <v>8406</v>
      </c>
      <c r="BC1692" s="4" t="s">
        <v>8407</v>
      </c>
      <c r="BD1692" s="4" t="s">
        <v>8395</v>
      </c>
    </row>
    <row r="1693" spans="51:56" x14ac:dyDescent="0.25">
      <c r="AY1693" t="s">
        <v>8408</v>
      </c>
      <c r="AZ1693" s="4" t="s">
        <v>8409</v>
      </c>
      <c r="BA1693" s="4" t="s">
        <v>8410</v>
      </c>
      <c r="BB1693" s="4" t="s">
        <v>8409</v>
      </c>
      <c r="BC1693" s="4" t="s">
        <v>8410</v>
      </c>
      <c r="BD1693" s="4" t="s">
        <v>8411</v>
      </c>
    </row>
    <row r="1694" spans="51:56" x14ac:dyDescent="0.25">
      <c r="AY1694" t="s">
        <v>8412</v>
      </c>
      <c r="AZ1694" s="4" t="s">
        <v>8413</v>
      </c>
      <c r="BA1694" s="4" t="s">
        <v>8414</v>
      </c>
      <c r="BB1694" s="4" t="s">
        <v>8413</v>
      </c>
      <c r="BC1694" s="4" t="s">
        <v>8414</v>
      </c>
      <c r="BD1694" s="4" t="s">
        <v>8411</v>
      </c>
    </row>
    <row r="1695" spans="51:56" x14ac:dyDescent="0.25">
      <c r="AY1695" t="s">
        <v>8415</v>
      </c>
      <c r="AZ1695" s="4" t="s">
        <v>8416</v>
      </c>
      <c r="BA1695" s="4" t="s">
        <v>8417</v>
      </c>
      <c r="BB1695" s="4" t="s">
        <v>8416</v>
      </c>
      <c r="BC1695" s="4" t="s">
        <v>8417</v>
      </c>
      <c r="BD1695" s="4" t="s">
        <v>8411</v>
      </c>
    </row>
    <row r="1696" spans="51:56" x14ac:dyDescent="0.25">
      <c r="AY1696" t="s">
        <v>8418</v>
      </c>
      <c r="AZ1696" s="4" t="s">
        <v>8419</v>
      </c>
      <c r="BA1696" s="4" t="s">
        <v>8420</v>
      </c>
      <c r="BB1696" s="4" t="s">
        <v>8419</v>
      </c>
      <c r="BC1696" s="4" t="s">
        <v>8420</v>
      </c>
      <c r="BD1696" s="4" t="s">
        <v>8411</v>
      </c>
    </row>
    <row r="1697" spans="51:56" x14ac:dyDescent="0.25">
      <c r="AY1697" t="s">
        <v>8421</v>
      </c>
      <c r="AZ1697" s="4" t="s">
        <v>8422</v>
      </c>
      <c r="BA1697" s="4" t="s">
        <v>8423</v>
      </c>
      <c r="BB1697" s="4" t="s">
        <v>8422</v>
      </c>
      <c r="BC1697" s="4" t="s">
        <v>8423</v>
      </c>
      <c r="BD1697" s="4" t="s">
        <v>8411</v>
      </c>
    </row>
    <row r="1698" spans="51:56" x14ac:dyDescent="0.25">
      <c r="AY1698" t="s">
        <v>8424</v>
      </c>
      <c r="AZ1698" s="4" t="s">
        <v>8425</v>
      </c>
      <c r="BA1698" s="4" t="s">
        <v>8426</v>
      </c>
      <c r="BB1698" s="4" t="s">
        <v>8425</v>
      </c>
      <c r="BC1698" s="4" t="s">
        <v>8426</v>
      </c>
      <c r="BD1698" s="4" t="s">
        <v>8427</v>
      </c>
    </row>
    <row r="1699" spans="51:56" x14ac:dyDescent="0.25">
      <c r="AY1699" t="s">
        <v>8428</v>
      </c>
      <c r="AZ1699" s="4" t="s">
        <v>8429</v>
      </c>
      <c r="BA1699" s="4" t="s">
        <v>8430</v>
      </c>
      <c r="BB1699" s="4" t="s">
        <v>8429</v>
      </c>
      <c r="BC1699" s="4" t="s">
        <v>8430</v>
      </c>
      <c r="BD1699" s="4" t="s">
        <v>8427</v>
      </c>
    </row>
    <row r="1700" spans="51:56" x14ac:dyDescent="0.25">
      <c r="AY1700" t="s">
        <v>8431</v>
      </c>
      <c r="AZ1700" s="4" t="s">
        <v>8432</v>
      </c>
      <c r="BA1700" s="4" t="s">
        <v>8433</v>
      </c>
      <c r="BB1700" s="4" t="s">
        <v>8432</v>
      </c>
      <c r="BC1700" s="4" t="s">
        <v>8433</v>
      </c>
      <c r="BD1700" s="4" t="s">
        <v>8427</v>
      </c>
    </row>
    <row r="1701" spans="51:56" x14ac:dyDescent="0.25">
      <c r="AY1701" t="s">
        <v>8434</v>
      </c>
      <c r="AZ1701" s="4" t="s">
        <v>8435</v>
      </c>
      <c r="BA1701" s="4" t="s">
        <v>8436</v>
      </c>
      <c r="BB1701" s="4" t="s">
        <v>8435</v>
      </c>
      <c r="BC1701" s="4" t="s">
        <v>8436</v>
      </c>
      <c r="BD1701" s="4" t="s">
        <v>8427</v>
      </c>
    </row>
    <row r="1702" spans="51:56" x14ac:dyDescent="0.25">
      <c r="AY1702" t="s">
        <v>8437</v>
      </c>
      <c r="AZ1702" s="4" t="s">
        <v>8438</v>
      </c>
      <c r="BA1702" s="4" t="s">
        <v>8439</v>
      </c>
      <c r="BB1702" s="4" t="s">
        <v>8438</v>
      </c>
      <c r="BC1702" s="4" t="s">
        <v>8439</v>
      </c>
      <c r="BD1702" s="4" t="s">
        <v>8427</v>
      </c>
    </row>
    <row r="1703" spans="51:56" x14ac:dyDescent="0.25">
      <c r="AY1703" t="s">
        <v>8440</v>
      </c>
      <c r="AZ1703" s="4" t="s">
        <v>8441</v>
      </c>
      <c r="BA1703" s="4" t="s">
        <v>8442</v>
      </c>
      <c r="BB1703" s="4" t="s">
        <v>8441</v>
      </c>
      <c r="BC1703" s="4" t="s">
        <v>8442</v>
      </c>
      <c r="BD1703" s="4" t="s">
        <v>8427</v>
      </c>
    </row>
    <row r="1704" spans="51:56" x14ac:dyDescent="0.25">
      <c r="AY1704" t="s">
        <v>8443</v>
      </c>
      <c r="AZ1704" s="4" t="s">
        <v>8444</v>
      </c>
      <c r="BA1704" s="4" t="s">
        <v>8445</v>
      </c>
      <c r="BB1704" s="4" t="s">
        <v>8444</v>
      </c>
      <c r="BC1704" s="4" t="s">
        <v>8445</v>
      </c>
      <c r="BD1704" s="4" t="s">
        <v>8427</v>
      </c>
    </row>
    <row r="1705" spans="51:56" x14ac:dyDescent="0.25">
      <c r="AY1705" t="s">
        <v>8446</v>
      </c>
      <c r="AZ1705" s="4" t="s">
        <v>8447</v>
      </c>
      <c r="BA1705" s="4" t="s">
        <v>8448</v>
      </c>
      <c r="BB1705" s="4" t="s">
        <v>8447</v>
      </c>
      <c r="BC1705" s="4" t="s">
        <v>8448</v>
      </c>
      <c r="BD1705" s="4" t="s">
        <v>8427</v>
      </c>
    </row>
    <row r="1706" spans="51:56" x14ac:dyDescent="0.25">
      <c r="AY1706" t="s">
        <v>8449</v>
      </c>
      <c r="AZ1706" s="4" t="s">
        <v>8450</v>
      </c>
      <c r="BA1706" s="4" t="s">
        <v>8451</v>
      </c>
      <c r="BB1706" s="4" t="s">
        <v>8450</v>
      </c>
      <c r="BC1706" s="4" t="s">
        <v>8451</v>
      </c>
      <c r="BD1706" s="4" t="s">
        <v>8427</v>
      </c>
    </row>
    <row r="1707" spans="51:56" x14ac:dyDescent="0.25">
      <c r="AY1707" t="s">
        <v>8452</v>
      </c>
      <c r="AZ1707" s="4" t="s">
        <v>8453</v>
      </c>
      <c r="BA1707" s="4" t="s">
        <v>8454</v>
      </c>
      <c r="BB1707" s="4" t="s">
        <v>8453</v>
      </c>
      <c r="BC1707" s="4" t="s">
        <v>8454</v>
      </c>
      <c r="BD1707" s="4" t="s">
        <v>8427</v>
      </c>
    </row>
    <row r="1708" spans="51:56" x14ac:dyDescent="0.25">
      <c r="AY1708" t="s">
        <v>8455</v>
      </c>
      <c r="AZ1708" s="4" t="s">
        <v>8456</v>
      </c>
      <c r="BA1708" s="4" t="s">
        <v>8457</v>
      </c>
      <c r="BB1708" s="4" t="s">
        <v>8456</v>
      </c>
      <c r="BC1708" s="4" t="s">
        <v>8457</v>
      </c>
      <c r="BD1708" s="4" t="s">
        <v>8427</v>
      </c>
    </row>
    <row r="1709" spans="51:56" x14ac:dyDescent="0.25">
      <c r="AY1709" t="s">
        <v>8458</v>
      </c>
      <c r="AZ1709" s="4" t="s">
        <v>8459</v>
      </c>
      <c r="BA1709" s="4" t="s">
        <v>8460</v>
      </c>
      <c r="BB1709" s="4" t="s">
        <v>8459</v>
      </c>
      <c r="BC1709" s="4" t="s">
        <v>8460</v>
      </c>
      <c r="BD1709" s="4" t="s">
        <v>8427</v>
      </c>
    </row>
    <row r="1710" spans="51:56" x14ac:dyDescent="0.25">
      <c r="AY1710" t="s">
        <v>8461</v>
      </c>
      <c r="AZ1710" s="4" t="s">
        <v>8462</v>
      </c>
      <c r="BA1710" s="4" t="s">
        <v>8463</v>
      </c>
      <c r="BB1710" s="4" t="s">
        <v>8462</v>
      </c>
      <c r="BC1710" s="4" t="s">
        <v>8463</v>
      </c>
      <c r="BD1710" s="4" t="s">
        <v>8464</v>
      </c>
    </row>
    <row r="1711" spans="51:56" x14ac:dyDescent="0.25">
      <c r="AY1711" t="s">
        <v>8465</v>
      </c>
      <c r="AZ1711" s="4" t="s">
        <v>8466</v>
      </c>
      <c r="BA1711" s="4" t="s">
        <v>8467</v>
      </c>
      <c r="BB1711" s="4" t="s">
        <v>8466</v>
      </c>
      <c r="BC1711" s="4" t="s">
        <v>8467</v>
      </c>
      <c r="BD1711" s="4" t="s">
        <v>8464</v>
      </c>
    </row>
    <row r="1712" spans="51:56" x14ac:dyDescent="0.25">
      <c r="AY1712" t="s">
        <v>8468</v>
      </c>
      <c r="AZ1712" s="4" t="s">
        <v>8469</v>
      </c>
      <c r="BA1712" s="4" t="s">
        <v>8470</v>
      </c>
      <c r="BB1712" s="4" t="s">
        <v>8469</v>
      </c>
      <c r="BC1712" s="4" t="s">
        <v>8470</v>
      </c>
      <c r="BD1712" s="4" t="s">
        <v>8464</v>
      </c>
    </row>
    <row r="1713" spans="51:56" x14ac:dyDescent="0.25">
      <c r="AY1713" t="s">
        <v>8471</v>
      </c>
      <c r="AZ1713" s="4" t="s">
        <v>8472</v>
      </c>
      <c r="BA1713" s="4" t="s">
        <v>8473</v>
      </c>
      <c r="BB1713" s="4" t="s">
        <v>8472</v>
      </c>
      <c r="BC1713" s="4" t="s">
        <v>8473</v>
      </c>
      <c r="BD1713" s="4" t="s">
        <v>8464</v>
      </c>
    </row>
    <row r="1714" spans="51:56" x14ac:dyDescent="0.25">
      <c r="AY1714" t="s">
        <v>8474</v>
      </c>
      <c r="AZ1714" s="4" t="s">
        <v>8475</v>
      </c>
      <c r="BA1714" s="4" t="s">
        <v>8476</v>
      </c>
      <c r="BB1714" s="4" t="s">
        <v>8475</v>
      </c>
      <c r="BC1714" s="4" t="s">
        <v>8476</v>
      </c>
      <c r="BD1714" s="4" t="s">
        <v>8464</v>
      </c>
    </row>
    <row r="1715" spans="51:56" x14ac:dyDescent="0.25">
      <c r="AY1715" t="s">
        <v>8477</v>
      </c>
      <c r="AZ1715" s="4" t="s">
        <v>8478</v>
      </c>
      <c r="BA1715" s="4" t="s">
        <v>8479</v>
      </c>
      <c r="BB1715" s="4" t="s">
        <v>8478</v>
      </c>
      <c r="BC1715" s="4" t="s">
        <v>8479</v>
      </c>
      <c r="BD1715" s="4" t="s">
        <v>8464</v>
      </c>
    </row>
    <row r="1716" spans="51:56" x14ac:dyDescent="0.25">
      <c r="AY1716" t="s">
        <v>8480</v>
      </c>
      <c r="AZ1716" s="4" t="s">
        <v>8481</v>
      </c>
      <c r="BA1716" s="4" t="s">
        <v>8482</v>
      </c>
      <c r="BB1716" s="4" t="s">
        <v>8481</v>
      </c>
      <c r="BC1716" s="4" t="s">
        <v>8482</v>
      </c>
      <c r="BD1716" s="4" t="s">
        <v>8464</v>
      </c>
    </row>
    <row r="1717" spans="51:56" x14ac:dyDescent="0.25">
      <c r="AY1717" t="s">
        <v>8483</v>
      </c>
      <c r="AZ1717" s="4" t="s">
        <v>8484</v>
      </c>
      <c r="BA1717" s="4" t="s">
        <v>8485</v>
      </c>
      <c r="BB1717" s="4" t="s">
        <v>8484</v>
      </c>
      <c r="BC1717" s="4" t="s">
        <v>8485</v>
      </c>
      <c r="BD1717" s="4" t="s">
        <v>8464</v>
      </c>
    </row>
    <row r="1718" spans="51:56" x14ac:dyDescent="0.25">
      <c r="AY1718" t="s">
        <v>8486</v>
      </c>
      <c r="AZ1718" s="4" t="s">
        <v>8487</v>
      </c>
      <c r="BA1718" s="4" t="s">
        <v>8488</v>
      </c>
      <c r="BB1718" s="4" t="s">
        <v>8487</v>
      </c>
      <c r="BC1718" s="4" t="s">
        <v>8488</v>
      </c>
      <c r="BD1718" s="4" t="s">
        <v>8464</v>
      </c>
    </row>
    <row r="1719" spans="51:56" x14ac:dyDescent="0.25">
      <c r="AY1719" t="s">
        <v>8489</v>
      </c>
      <c r="AZ1719" s="4" t="s">
        <v>8490</v>
      </c>
      <c r="BA1719" s="4" t="s">
        <v>8491</v>
      </c>
      <c r="BB1719" s="4" t="s">
        <v>8490</v>
      </c>
      <c r="BC1719" s="4" t="s">
        <v>8491</v>
      </c>
      <c r="BD1719" s="4" t="s">
        <v>8464</v>
      </c>
    </row>
    <row r="1720" spans="51:56" x14ac:dyDescent="0.25">
      <c r="AY1720" t="s">
        <v>8492</v>
      </c>
      <c r="AZ1720" s="4" t="s">
        <v>8493</v>
      </c>
      <c r="BA1720" s="4" t="s">
        <v>8494</v>
      </c>
      <c r="BB1720" s="4" t="s">
        <v>8493</v>
      </c>
      <c r="BC1720" s="4" t="s">
        <v>8494</v>
      </c>
      <c r="BD1720" s="4" t="s">
        <v>8464</v>
      </c>
    </row>
    <row r="1721" spans="51:56" x14ac:dyDescent="0.25">
      <c r="AY1721" t="s">
        <v>8495</v>
      </c>
      <c r="AZ1721" s="4" t="s">
        <v>8496</v>
      </c>
      <c r="BA1721" s="4" t="s">
        <v>8497</v>
      </c>
      <c r="BB1721" s="4" t="s">
        <v>8496</v>
      </c>
      <c r="BC1721" s="4" t="s">
        <v>8497</v>
      </c>
      <c r="BD1721" s="4" t="s">
        <v>8464</v>
      </c>
    </row>
    <row r="1722" spans="51:56" x14ac:dyDescent="0.25">
      <c r="AY1722" t="s">
        <v>8498</v>
      </c>
      <c r="AZ1722" s="4" t="s">
        <v>8499</v>
      </c>
      <c r="BA1722" s="4" t="s">
        <v>8500</v>
      </c>
      <c r="BB1722" s="4" t="s">
        <v>8499</v>
      </c>
      <c r="BC1722" s="4" t="s">
        <v>8500</v>
      </c>
      <c r="BD1722" s="4" t="s">
        <v>8464</v>
      </c>
    </row>
    <row r="1723" spans="51:56" x14ac:dyDescent="0.25">
      <c r="AY1723" t="s">
        <v>8501</v>
      </c>
      <c r="AZ1723" s="4" t="s">
        <v>8502</v>
      </c>
      <c r="BA1723" s="4" t="s">
        <v>8503</v>
      </c>
      <c r="BB1723" s="4" t="s">
        <v>8502</v>
      </c>
      <c r="BC1723" s="4" t="s">
        <v>8503</v>
      </c>
      <c r="BD1723" s="4" t="s">
        <v>8464</v>
      </c>
    </row>
    <row r="1724" spans="51:56" x14ac:dyDescent="0.25">
      <c r="AY1724" t="s">
        <v>8504</v>
      </c>
      <c r="AZ1724" s="4" t="s">
        <v>8505</v>
      </c>
      <c r="BA1724" s="4" t="s">
        <v>14022</v>
      </c>
      <c r="BB1724" s="4" t="s">
        <v>8505</v>
      </c>
      <c r="BC1724" s="4" t="s">
        <v>14022</v>
      </c>
      <c r="BD1724" s="4" t="s">
        <v>8464</v>
      </c>
    </row>
    <row r="1725" spans="51:56" x14ac:dyDescent="0.25">
      <c r="AY1725" t="s">
        <v>8506</v>
      </c>
      <c r="AZ1725" s="4" t="s">
        <v>8507</v>
      </c>
      <c r="BA1725" s="4" t="s">
        <v>8508</v>
      </c>
      <c r="BB1725" s="4" t="s">
        <v>8507</v>
      </c>
      <c r="BC1725" s="4" t="s">
        <v>8508</v>
      </c>
      <c r="BD1725" s="4" t="s">
        <v>8464</v>
      </c>
    </row>
    <row r="1726" spans="51:56" x14ac:dyDescent="0.25">
      <c r="AY1726" t="s">
        <v>8509</v>
      </c>
      <c r="AZ1726" s="4" t="s">
        <v>8510</v>
      </c>
      <c r="BA1726" s="4" t="s">
        <v>8511</v>
      </c>
      <c r="BB1726" s="4" t="s">
        <v>8510</v>
      </c>
      <c r="BC1726" s="4" t="s">
        <v>8511</v>
      </c>
      <c r="BD1726" s="4" t="s">
        <v>8464</v>
      </c>
    </row>
    <row r="1727" spans="51:56" x14ac:dyDescent="0.25">
      <c r="AY1727" t="s">
        <v>8512</v>
      </c>
      <c r="AZ1727" s="4" t="s">
        <v>8513</v>
      </c>
      <c r="BA1727" s="4" t="s">
        <v>8514</v>
      </c>
      <c r="BB1727" s="4" t="s">
        <v>8513</v>
      </c>
      <c r="BC1727" s="4" t="s">
        <v>8514</v>
      </c>
      <c r="BD1727" s="4" t="s">
        <v>8464</v>
      </c>
    </row>
    <row r="1728" spans="51:56" x14ac:dyDescent="0.25">
      <c r="AY1728" t="s">
        <v>8515</v>
      </c>
      <c r="AZ1728" s="4" t="s">
        <v>8516</v>
      </c>
      <c r="BA1728" s="4" t="s">
        <v>8517</v>
      </c>
      <c r="BB1728" s="4" t="s">
        <v>8516</v>
      </c>
      <c r="BC1728" s="4" t="s">
        <v>8517</v>
      </c>
      <c r="BD1728" s="4" t="s">
        <v>8464</v>
      </c>
    </row>
    <row r="1729" spans="51:56" x14ac:dyDescent="0.25">
      <c r="AY1729" t="s">
        <v>8518</v>
      </c>
      <c r="AZ1729" s="4" t="s">
        <v>8519</v>
      </c>
      <c r="BA1729" s="4" t="s">
        <v>8520</v>
      </c>
      <c r="BB1729" s="4" t="s">
        <v>8519</v>
      </c>
      <c r="BC1729" s="4" t="s">
        <v>8520</v>
      </c>
      <c r="BD1729" s="4" t="s">
        <v>8464</v>
      </c>
    </row>
    <row r="1730" spans="51:56" x14ac:dyDescent="0.25">
      <c r="AY1730" t="s">
        <v>8521</v>
      </c>
      <c r="AZ1730" s="4" t="s">
        <v>8522</v>
      </c>
      <c r="BA1730" s="4" t="s">
        <v>8523</v>
      </c>
      <c r="BB1730" s="4" t="s">
        <v>8522</v>
      </c>
      <c r="BC1730" s="4" t="s">
        <v>8523</v>
      </c>
      <c r="BD1730" s="4" t="s">
        <v>8464</v>
      </c>
    </row>
    <row r="1731" spans="51:56" x14ac:dyDescent="0.25">
      <c r="AY1731" t="s">
        <v>8524</v>
      </c>
      <c r="AZ1731" s="4" t="s">
        <v>8525</v>
      </c>
      <c r="BA1731" s="4" t="s">
        <v>8526</v>
      </c>
      <c r="BB1731" s="4" t="s">
        <v>8525</v>
      </c>
      <c r="BC1731" s="4" t="s">
        <v>8526</v>
      </c>
      <c r="BD1731" s="4" t="s">
        <v>8464</v>
      </c>
    </row>
    <row r="1732" spans="51:56" x14ac:dyDescent="0.25">
      <c r="AY1732" t="s">
        <v>8527</v>
      </c>
      <c r="AZ1732" s="4" t="s">
        <v>8528</v>
      </c>
      <c r="BA1732" s="4" t="s">
        <v>8529</v>
      </c>
      <c r="BB1732" s="4" t="s">
        <v>8528</v>
      </c>
      <c r="BC1732" s="4" t="s">
        <v>8529</v>
      </c>
      <c r="BD1732" s="4" t="s">
        <v>8464</v>
      </c>
    </row>
    <row r="1733" spans="51:56" x14ac:dyDescent="0.25">
      <c r="AY1733" t="s">
        <v>8530</v>
      </c>
      <c r="AZ1733" s="4" t="s">
        <v>8531</v>
      </c>
      <c r="BA1733" s="4" t="s">
        <v>8532</v>
      </c>
      <c r="BB1733" s="4" t="s">
        <v>8531</v>
      </c>
      <c r="BC1733" s="4" t="s">
        <v>8532</v>
      </c>
      <c r="BD1733" s="4" t="s">
        <v>8464</v>
      </c>
    </row>
    <row r="1734" spans="51:56" x14ac:dyDescent="0.25">
      <c r="AY1734" t="s">
        <v>8533</v>
      </c>
      <c r="AZ1734" s="4" t="s">
        <v>8534</v>
      </c>
      <c r="BA1734" s="4" t="s">
        <v>8535</v>
      </c>
      <c r="BB1734" s="4" t="s">
        <v>8534</v>
      </c>
      <c r="BC1734" s="4" t="s">
        <v>8535</v>
      </c>
      <c r="BD1734" s="4" t="s">
        <v>8464</v>
      </c>
    </row>
    <row r="1735" spans="51:56" x14ac:dyDescent="0.25">
      <c r="AY1735" t="s">
        <v>8536</v>
      </c>
      <c r="AZ1735" s="4" t="s">
        <v>8537</v>
      </c>
      <c r="BA1735" s="4" t="s">
        <v>14395</v>
      </c>
      <c r="BB1735" s="4" t="s">
        <v>8537</v>
      </c>
      <c r="BC1735" s="4" t="s">
        <v>14395</v>
      </c>
      <c r="BD1735" s="4" t="s">
        <v>8538</v>
      </c>
    </row>
    <row r="1736" spans="51:56" x14ac:dyDescent="0.25">
      <c r="AY1736" t="s">
        <v>8539</v>
      </c>
      <c r="AZ1736" s="4" t="s">
        <v>8540</v>
      </c>
      <c r="BA1736" s="4" t="s">
        <v>14600</v>
      </c>
      <c r="BB1736" s="4" t="s">
        <v>8540</v>
      </c>
      <c r="BC1736" s="4" t="s">
        <v>14600</v>
      </c>
      <c r="BD1736" s="4" t="s">
        <v>8538</v>
      </c>
    </row>
    <row r="1737" spans="51:56" x14ac:dyDescent="0.25">
      <c r="AY1737" t="s">
        <v>8541</v>
      </c>
      <c r="AZ1737" s="4" t="s">
        <v>8542</v>
      </c>
      <c r="BA1737" s="4" t="s">
        <v>14790</v>
      </c>
      <c r="BB1737" s="4" t="s">
        <v>8542</v>
      </c>
      <c r="BC1737" s="4" t="s">
        <v>14790</v>
      </c>
      <c r="BD1737" s="4" t="s">
        <v>8538</v>
      </c>
    </row>
    <row r="1738" spans="51:56" x14ac:dyDescent="0.25">
      <c r="AY1738" t="s">
        <v>8543</v>
      </c>
      <c r="AZ1738" s="4" t="s">
        <v>8544</v>
      </c>
      <c r="BA1738" s="4" t="s">
        <v>14608</v>
      </c>
      <c r="BB1738" s="4" t="s">
        <v>8544</v>
      </c>
      <c r="BC1738" s="4" t="s">
        <v>14608</v>
      </c>
      <c r="BD1738" s="4" t="s">
        <v>8538</v>
      </c>
    </row>
    <row r="1739" spans="51:56" x14ac:dyDescent="0.25">
      <c r="AY1739" t="s">
        <v>8545</v>
      </c>
      <c r="AZ1739" s="4" t="s">
        <v>8546</v>
      </c>
      <c r="BA1739" s="4" t="s">
        <v>8547</v>
      </c>
      <c r="BB1739" s="4" t="s">
        <v>8546</v>
      </c>
      <c r="BC1739" s="4" t="s">
        <v>8547</v>
      </c>
      <c r="BD1739" s="4" t="s">
        <v>8538</v>
      </c>
    </row>
    <row r="1740" spans="51:56" x14ac:dyDescent="0.25">
      <c r="AY1740" t="s">
        <v>8548</v>
      </c>
      <c r="AZ1740" s="4" t="s">
        <v>8549</v>
      </c>
      <c r="BA1740" s="4" t="s">
        <v>8550</v>
      </c>
      <c r="BB1740" s="4" t="s">
        <v>8549</v>
      </c>
      <c r="BC1740" s="4" t="s">
        <v>8550</v>
      </c>
      <c r="BD1740" s="4" t="s">
        <v>8538</v>
      </c>
    </row>
    <row r="1741" spans="51:56" x14ac:dyDescent="0.25">
      <c r="AY1741" t="s">
        <v>8551</v>
      </c>
      <c r="AZ1741" s="4" t="s">
        <v>8552</v>
      </c>
      <c r="BA1741" s="4" t="s">
        <v>8553</v>
      </c>
      <c r="BB1741" s="4" t="s">
        <v>8552</v>
      </c>
      <c r="BC1741" s="4" t="s">
        <v>8553</v>
      </c>
      <c r="BD1741" s="4" t="s">
        <v>8538</v>
      </c>
    </row>
    <row r="1742" spans="51:56" x14ac:dyDescent="0.25">
      <c r="AY1742" t="s">
        <v>8554</v>
      </c>
      <c r="AZ1742" s="4" t="s">
        <v>8555</v>
      </c>
      <c r="BA1742" s="4" t="s">
        <v>8556</v>
      </c>
      <c r="BB1742" s="4" t="s">
        <v>8555</v>
      </c>
      <c r="BC1742" s="4" t="s">
        <v>8556</v>
      </c>
      <c r="BD1742" s="4" t="s">
        <v>8538</v>
      </c>
    </row>
    <row r="1743" spans="51:56" x14ac:dyDescent="0.25">
      <c r="AY1743" t="s">
        <v>8557</v>
      </c>
      <c r="AZ1743" s="4" t="s">
        <v>8558</v>
      </c>
      <c r="BA1743" s="4" t="s">
        <v>8559</v>
      </c>
      <c r="BB1743" s="4" t="s">
        <v>8558</v>
      </c>
      <c r="BC1743" s="4" t="s">
        <v>8559</v>
      </c>
      <c r="BD1743" s="4" t="s">
        <v>8538</v>
      </c>
    </row>
    <row r="1744" spans="51:56" x14ac:dyDescent="0.25">
      <c r="AY1744" t="s">
        <v>8560</v>
      </c>
      <c r="AZ1744" s="4" t="s">
        <v>8561</v>
      </c>
      <c r="BA1744" s="4" t="s">
        <v>8562</v>
      </c>
      <c r="BB1744" s="4" t="s">
        <v>8561</v>
      </c>
      <c r="BC1744" s="4" t="s">
        <v>8562</v>
      </c>
      <c r="BD1744" s="4" t="s">
        <v>8538</v>
      </c>
    </row>
    <row r="1745" spans="51:56" x14ac:dyDescent="0.25">
      <c r="AY1745" t="s">
        <v>8563</v>
      </c>
      <c r="AZ1745" s="4" t="s">
        <v>8564</v>
      </c>
      <c r="BA1745" s="4" t="s">
        <v>8565</v>
      </c>
      <c r="BB1745" s="4" t="s">
        <v>8564</v>
      </c>
      <c r="BC1745" s="4" t="s">
        <v>8565</v>
      </c>
      <c r="BD1745" s="4" t="s">
        <v>8538</v>
      </c>
    </row>
    <row r="1746" spans="51:56" x14ac:dyDescent="0.25">
      <c r="AY1746" t="s">
        <v>8566</v>
      </c>
      <c r="AZ1746" s="4" t="s">
        <v>8567</v>
      </c>
      <c r="BA1746" s="4" t="s">
        <v>8568</v>
      </c>
      <c r="BB1746" s="4" t="s">
        <v>8567</v>
      </c>
      <c r="BC1746" s="4" t="s">
        <v>8568</v>
      </c>
      <c r="BD1746" s="4" t="s">
        <v>8538</v>
      </c>
    </row>
    <row r="1747" spans="51:56" x14ac:dyDescent="0.25">
      <c r="AY1747" t="s">
        <v>8569</v>
      </c>
      <c r="AZ1747" s="4" t="s">
        <v>8570</v>
      </c>
      <c r="BA1747" s="4" t="s">
        <v>8571</v>
      </c>
      <c r="BB1747" s="4" t="s">
        <v>8570</v>
      </c>
      <c r="BC1747" s="4" t="s">
        <v>8571</v>
      </c>
      <c r="BD1747" s="4" t="s">
        <v>8538</v>
      </c>
    </row>
    <row r="1748" spans="51:56" x14ac:dyDescent="0.25">
      <c r="AY1748" t="s">
        <v>8572</v>
      </c>
      <c r="AZ1748" s="4" t="s">
        <v>8573</v>
      </c>
      <c r="BA1748" s="4" t="s">
        <v>8574</v>
      </c>
      <c r="BB1748" s="4" t="s">
        <v>8573</v>
      </c>
      <c r="BC1748" s="4" t="s">
        <v>8574</v>
      </c>
      <c r="BD1748" s="4" t="s">
        <v>8538</v>
      </c>
    </row>
    <row r="1749" spans="51:56" x14ac:dyDescent="0.25">
      <c r="AY1749" t="s">
        <v>8572</v>
      </c>
      <c r="AZ1749" s="4" t="s">
        <v>8575</v>
      </c>
      <c r="BA1749" s="4" t="s">
        <v>8574</v>
      </c>
      <c r="BB1749" s="4" t="s">
        <v>8575</v>
      </c>
      <c r="BC1749" s="4" t="s">
        <v>8574</v>
      </c>
      <c r="BD1749" s="4" t="s">
        <v>8538</v>
      </c>
    </row>
    <row r="1750" spans="51:56" x14ac:dyDescent="0.25">
      <c r="AY1750" t="s">
        <v>8576</v>
      </c>
      <c r="AZ1750" s="4" t="s">
        <v>8577</v>
      </c>
      <c r="BA1750" s="4" t="s">
        <v>8578</v>
      </c>
      <c r="BB1750" s="4" t="s">
        <v>8577</v>
      </c>
      <c r="BC1750" s="4" t="s">
        <v>8578</v>
      </c>
      <c r="BD1750" s="4" t="s">
        <v>8538</v>
      </c>
    </row>
    <row r="1751" spans="51:56" x14ac:dyDescent="0.25">
      <c r="AY1751" t="s">
        <v>8579</v>
      </c>
      <c r="AZ1751" s="4" t="s">
        <v>8580</v>
      </c>
      <c r="BA1751" s="4" t="s">
        <v>8581</v>
      </c>
      <c r="BB1751" s="4" t="s">
        <v>8580</v>
      </c>
      <c r="BC1751" s="4" t="s">
        <v>8581</v>
      </c>
      <c r="BD1751" s="4" t="s">
        <v>8538</v>
      </c>
    </row>
    <row r="1752" spans="51:56" x14ac:dyDescent="0.25">
      <c r="AY1752" t="s">
        <v>8582</v>
      </c>
      <c r="AZ1752" s="4" t="s">
        <v>8583</v>
      </c>
      <c r="BA1752" s="4" t="s">
        <v>8584</v>
      </c>
      <c r="BB1752" s="4" t="s">
        <v>8583</v>
      </c>
      <c r="BC1752" s="4" t="s">
        <v>8584</v>
      </c>
      <c r="BD1752" s="4" t="s">
        <v>8538</v>
      </c>
    </row>
    <row r="1753" spans="51:56" x14ac:dyDescent="0.25">
      <c r="AY1753" t="s">
        <v>8585</v>
      </c>
      <c r="AZ1753" s="4" t="s">
        <v>8586</v>
      </c>
      <c r="BA1753" s="4" t="s">
        <v>8587</v>
      </c>
      <c r="BB1753" s="4" t="s">
        <v>8586</v>
      </c>
      <c r="BC1753" s="4" t="s">
        <v>8587</v>
      </c>
      <c r="BD1753" s="4" t="s">
        <v>8538</v>
      </c>
    </row>
    <row r="1754" spans="51:56" x14ac:dyDescent="0.25">
      <c r="AY1754" t="s">
        <v>8588</v>
      </c>
      <c r="AZ1754" s="4" t="s">
        <v>8589</v>
      </c>
      <c r="BA1754" s="4" t="s">
        <v>8590</v>
      </c>
      <c r="BB1754" s="4" t="s">
        <v>8589</v>
      </c>
      <c r="BC1754" s="4" t="s">
        <v>8590</v>
      </c>
      <c r="BD1754" s="4" t="s">
        <v>8538</v>
      </c>
    </row>
    <row r="1755" spans="51:56" x14ac:dyDescent="0.25">
      <c r="AY1755" t="s">
        <v>8591</v>
      </c>
      <c r="AZ1755" s="4" t="s">
        <v>8592</v>
      </c>
      <c r="BA1755" s="4" t="s">
        <v>8593</v>
      </c>
      <c r="BB1755" s="4" t="s">
        <v>8592</v>
      </c>
      <c r="BC1755" s="4" t="s">
        <v>8593</v>
      </c>
      <c r="BD1755" s="4" t="s">
        <v>8538</v>
      </c>
    </row>
    <row r="1756" spans="51:56" x14ac:dyDescent="0.25">
      <c r="AY1756" t="s">
        <v>8594</v>
      </c>
      <c r="AZ1756" s="4" t="s">
        <v>8595</v>
      </c>
      <c r="BA1756" s="4" t="s">
        <v>8596</v>
      </c>
      <c r="BB1756" s="4" t="s">
        <v>8595</v>
      </c>
      <c r="BC1756" s="4" t="s">
        <v>8596</v>
      </c>
      <c r="BD1756" s="4" t="s">
        <v>8538</v>
      </c>
    </row>
    <row r="1757" spans="51:56" x14ac:dyDescent="0.25">
      <c r="AY1757" t="s">
        <v>8597</v>
      </c>
      <c r="AZ1757" s="4" t="s">
        <v>8598</v>
      </c>
      <c r="BA1757" s="4" t="s">
        <v>14660</v>
      </c>
      <c r="BB1757" s="4" t="s">
        <v>8598</v>
      </c>
      <c r="BC1757" s="4" t="s">
        <v>14660</v>
      </c>
      <c r="BD1757" s="4" t="s">
        <v>8538</v>
      </c>
    </row>
    <row r="1758" spans="51:56" x14ac:dyDescent="0.25">
      <c r="AY1758" t="s">
        <v>8599</v>
      </c>
      <c r="AZ1758" s="4" t="s">
        <v>8600</v>
      </c>
      <c r="BA1758" s="4" t="s">
        <v>8601</v>
      </c>
      <c r="BB1758" s="4" t="s">
        <v>8600</v>
      </c>
      <c r="BC1758" s="4" t="s">
        <v>8601</v>
      </c>
      <c r="BD1758" s="4" t="s">
        <v>8538</v>
      </c>
    </row>
    <row r="1759" spans="51:56" x14ac:dyDescent="0.25">
      <c r="AY1759" t="s">
        <v>8602</v>
      </c>
      <c r="AZ1759" s="4" t="s">
        <v>8603</v>
      </c>
      <c r="BA1759" s="4" t="s">
        <v>10432</v>
      </c>
      <c r="BB1759" s="4" t="s">
        <v>8603</v>
      </c>
      <c r="BC1759" s="4" t="s">
        <v>10432</v>
      </c>
      <c r="BD1759" s="4" t="s">
        <v>8538</v>
      </c>
    </row>
    <row r="1760" spans="51:56" x14ac:dyDescent="0.25">
      <c r="AY1760" t="s">
        <v>8604</v>
      </c>
      <c r="AZ1760" s="4" t="s">
        <v>8605</v>
      </c>
      <c r="BA1760" s="4" t="s">
        <v>8606</v>
      </c>
      <c r="BB1760" s="4" t="s">
        <v>8605</v>
      </c>
      <c r="BC1760" s="4" t="s">
        <v>8606</v>
      </c>
      <c r="BD1760" s="4" t="s">
        <v>8538</v>
      </c>
    </row>
    <row r="1761" spans="51:56" x14ac:dyDescent="0.25">
      <c r="AY1761" t="s">
        <v>8607</v>
      </c>
      <c r="AZ1761" s="4" t="s">
        <v>8608</v>
      </c>
      <c r="BA1761" s="4" t="s">
        <v>8609</v>
      </c>
      <c r="BB1761" s="4" t="s">
        <v>8608</v>
      </c>
      <c r="BC1761" s="4" t="s">
        <v>8609</v>
      </c>
      <c r="BD1761" s="4" t="s">
        <v>8538</v>
      </c>
    </row>
    <row r="1762" spans="51:56" x14ac:dyDescent="0.25">
      <c r="AY1762" t="s">
        <v>8610</v>
      </c>
      <c r="AZ1762" s="4" t="s">
        <v>8611</v>
      </c>
      <c r="BA1762" s="4" t="s">
        <v>8612</v>
      </c>
      <c r="BB1762" s="4" t="s">
        <v>8611</v>
      </c>
      <c r="BC1762" s="4" t="s">
        <v>8612</v>
      </c>
      <c r="BD1762" s="4" t="s">
        <v>8538</v>
      </c>
    </row>
    <row r="1763" spans="51:56" x14ac:dyDescent="0.25">
      <c r="AY1763" t="s">
        <v>8613</v>
      </c>
      <c r="AZ1763" s="4" t="s">
        <v>8614</v>
      </c>
      <c r="BA1763" s="4" t="s">
        <v>14693</v>
      </c>
      <c r="BB1763" s="4" t="s">
        <v>8614</v>
      </c>
      <c r="BC1763" s="4" t="s">
        <v>14693</v>
      </c>
      <c r="BD1763" s="4" t="s">
        <v>8538</v>
      </c>
    </row>
    <row r="1764" spans="51:56" x14ac:dyDescent="0.25">
      <c r="AY1764" t="s">
        <v>8615</v>
      </c>
      <c r="AZ1764" s="4" t="s">
        <v>8575</v>
      </c>
      <c r="BA1764" s="4" t="s">
        <v>8616</v>
      </c>
      <c r="BB1764" s="4" t="s">
        <v>8575</v>
      </c>
      <c r="BC1764" s="4" t="s">
        <v>8616</v>
      </c>
      <c r="BD1764" s="4" t="s">
        <v>8538</v>
      </c>
    </row>
    <row r="1765" spans="51:56" x14ac:dyDescent="0.25">
      <c r="AY1765" t="s">
        <v>8617</v>
      </c>
      <c r="AZ1765" s="4" t="s">
        <v>8618</v>
      </c>
      <c r="BA1765" s="4" t="s">
        <v>8619</v>
      </c>
      <c r="BB1765" s="4" t="s">
        <v>8618</v>
      </c>
      <c r="BC1765" s="4" t="s">
        <v>8619</v>
      </c>
      <c r="BD1765" s="4" t="s">
        <v>8538</v>
      </c>
    </row>
    <row r="1766" spans="51:56" x14ac:dyDescent="0.25">
      <c r="AY1766" t="s">
        <v>8620</v>
      </c>
      <c r="AZ1766" s="4" t="s">
        <v>8621</v>
      </c>
      <c r="BA1766" s="4" t="s">
        <v>8622</v>
      </c>
      <c r="BB1766" s="4" t="s">
        <v>8621</v>
      </c>
      <c r="BC1766" s="4" t="s">
        <v>8622</v>
      </c>
      <c r="BD1766" s="4" t="s">
        <v>8538</v>
      </c>
    </row>
    <row r="1767" spans="51:56" x14ac:dyDescent="0.25">
      <c r="AY1767" t="s">
        <v>8623</v>
      </c>
      <c r="AZ1767" s="4" t="s">
        <v>8624</v>
      </c>
      <c r="BA1767" s="4" t="s">
        <v>8625</v>
      </c>
      <c r="BB1767" s="4" t="s">
        <v>8624</v>
      </c>
      <c r="BC1767" s="4" t="s">
        <v>8625</v>
      </c>
      <c r="BD1767" s="4" t="s">
        <v>8538</v>
      </c>
    </row>
    <row r="1768" spans="51:56" x14ac:dyDescent="0.25">
      <c r="AY1768" t="s">
        <v>8626</v>
      </c>
      <c r="AZ1768" s="4" t="s">
        <v>8627</v>
      </c>
      <c r="BA1768" s="4" t="s">
        <v>8628</v>
      </c>
      <c r="BB1768" s="4" t="s">
        <v>8627</v>
      </c>
      <c r="BC1768" s="4" t="s">
        <v>8628</v>
      </c>
      <c r="BD1768" s="4" t="s">
        <v>8538</v>
      </c>
    </row>
    <row r="1769" spans="51:56" x14ac:dyDescent="0.25">
      <c r="AY1769" t="s">
        <v>8629</v>
      </c>
      <c r="AZ1769" s="4" t="s">
        <v>8630</v>
      </c>
      <c r="BA1769" s="4" t="s">
        <v>8631</v>
      </c>
      <c r="BB1769" s="4" t="s">
        <v>8630</v>
      </c>
      <c r="BC1769" s="4" t="s">
        <v>8631</v>
      </c>
      <c r="BD1769" s="4" t="s">
        <v>8538</v>
      </c>
    </row>
    <row r="1770" spans="51:56" x14ac:dyDescent="0.25">
      <c r="AY1770" t="s">
        <v>8632</v>
      </c>
      <c r="AZ1770" s="4" t="s">
        <v>8633</v>
      </c>
      <c r="BA1770" s="4" t="s">
        <v>14714</v>
      </c>
      <c r="BB1770" s="4" t="s">
        <v>8633</v>
      </c>
      <c r="BC1770" s="4" t="s">
        <v>14714</v>
      </c>
      <c r="BD1770" s="4" t="s">
        <v>8538</v>
      </c>
    </row>
    <row r="1771" spans="51:56" x14ac:dyDescent="0.25">
      <c r="AY1771" t="s">
        <v>8632</v>
      </c>
      <c r="AZ1771" s="4" t="s">
        <v>8634</v>
      </c>
      <c r="BA1771" s="4" t="s">
        <v>14714</v>
      </c>
      <c r="BB1771" s="4" t="s">
        <v>8634</v>
      </c>
      <c r="BC1771" s="4" t="s">
        <v>14714</v>
      </c>
      <c r="BD1771" s="4" t="s">
        <v>8538</v>
      </c>
    </row>
    <row r="1772" spans="51:56" x14ac:dyDescent="0.25">
      <c r="AY1772" t="s">
        <v>8635</v>
      </c>
      <c r="AZ1772" s="4" t="s">
        <v>8636</v>
      </c>
      <c r="BA1772" s="4" t="s">
        <v>8637</v>
      </c>
      <c r="BB1772" s="4" t="s">
        <v>8636</v>
      </c>
      <c r="BC1772" s="4" t="s">
        <v>8637</v>
      </c>
      <c r="BD1772" s="4" t="s">
        <v>8538</v>
      </c>
    </row>
    <row r="1773" spans="51:56" x14ac:dyDescent="0.25">
      <c r="AY1773" t="s">
        <v>8638</v>
      </c>
      <c r="AZ1773" s="4" t="s">
        <v>8639</v>
      </c>
      <c r="BA1773" s="4" t="s">
        <v>8640</v>
      </c>
      <c r="BB1773" s="4" t="s">
        <v>8639</v>
      </c>
      <c r="BC1773" s="4" t="s">
        <v>8640</v>
      </c>
      <c r="BD1773" s="4" t="s">
        <v>8538</v>
      </c>
    </row>
    <row r="1774" spans="51:56" x14ac:dyDescent="0.25">
      <c r="AY1774" t="s">
        <v>8641</v>
      </c>
      <c r="AZ1774" s="4" t="s">
        <v>8642</v>
      </c>
      <c r="BA1774" s="4" t="s">
        <v>8643</v>
      </c>
      <c r="BB1774" s="4" t="s">
        <v>8642</v>
      </c>
      <c r="BC1774" s="4" t="s">
        <v>8643</v>
      </c>
      <c r="BD1774" s="4" t="s">
        <v>8538</v>
      </c>
    </row>
    <row r="1775" spans="51:56" x14ac:dyDescent="0.25">
      <c r="AY1775" t="s">
        <v>8644</v>
      </c>
      <c r="AZ1775" s="4" t="s">
        <v>8645</v>
      </c>
      <c r="BA1775" s="4" t="s">
        <v>8646</v>
      </c>
      <c r="BB1775" s="4" t="s">
        <v>8645</v>
      </c>
      <c r="BC1775" s="4" t="s">
        <v>8646</v>
      </c>
      <c r="BD1775" s="4" t="s">
        <v>8538</v>
      </c>
    </row>
    <row r="1776" spans="51:56" x14ac:dyDescent="0.25">
      <c r="AY1776" t="s">
        <v>8647</v>
      </c>
      <c r="AZ1776" s="4" t="s">
        <v>8648</v>
      </c>
      <c r="BA1776" s="4" t="s">
        <v>8649</v>
      </c>
      <c r="BB1776" s="4" t="s">
        <v>8648</v>
      </c>
      <c r="BC1776" s="4" t="s">
        <v>8649</v>
      </c>
      <c r="BD1776" s="4" t="s">
        <v>8538</v>
      </c>
    </row>
    <row r="1777" spans="51:56" x14ac:dyDescent="0.25">
      <c r="AY1777" t="s">
        <v>8650</v>
      </c>
      <c r="AZ1777" s="4" t="s">
        <v>8651</v>
      </c>
      <c r="BA1777" s="4" t="s">
        <v>8652</v>
      </c>
      <c r="BB1777" s="4" t="s">
        <v>8651</v>
      </c>
      <c r="BC1777" s="4" t="s">
        <v>8652</v>
      </c>
      <c r="BD1777" s="4" t="s">
        <v>8538</v>
      </c>
    </row>
    <row r="1778" spans="51:56" x14ac:dyDescent="0.25">
      <c r="AY1778" t="s">
        <v>8653</v>
      </c>
      <c r="AZ1778" s="4" t="s">
        <v>8654</v>
      </c>
      <c r="BA1778" s="4" t="s">
        <v>8655</v>
      </c>
      <c r="BB1778" s="4" t="s">
        <v>8654</v>
      </c>
      <c r="BC1778" s="4" t="s">
        <v>8655</v>
      </c>
      <c r="BD1778" s="4" t="s">
        <v>8538</v>
      </c>
    </row>
    <row r="1779" spans="51:56" x14ac:dyDescent="0.25">
      <c r="AY1779" t="s">
        <v>8656</v>
      </c>
      <c r="AZ1779" s="4" t="s">
        <v>8657</v>
      </c>
      <c r="BA1779" s="4" t="s">
        <v>8658</v>
      </c>
      <c r="BB1779" s="4" t="s">
        <v>8657</v>
      </c>
      <c r="BC1779" s="4" t="s">
        <v>8658</v>
      </c>
      <c r="BD1779" s="4" t="s">
        <v>8538</v>
      </c>
    </row>
    <row r="1780" spans="51:56" x14ac:dyDescent="0.25">
      <c r="AY1780" t="s">
        <v>8659</v>
      </c>
      <c r="AZ1780" s="4" t="s">
        <v>8660</v>
      </c>
      <c r="BA1780" s="4" t="s">
        <v>8661</v>
      </c>
      <c r="BB1780" s="4" t="s">
        <v>8660</v>
      </c>
      <c r="BC1780" s="4" t="s">
        <v>8661</v>
      </c>
      <c r="BD1780" s="4" t="s">
        <v>8538</v>
      </c>
    </row>
    <row r="1781" spans="51:56" x14ac:dyDescent="0.25">
      <c r="AY1781" t="s">
        <v>8662</v>
      </c>
      <c r="AZ1781" s="4" t="s">
        <v>8663</v>
      </c>
      <c r="BA1781" s="4" t="s">
        <v>8664</v>
      </c>
      <c r="BB1781" s="4" t="s">
        <v>8663</v>
      </c>
      <c r="BC1781" s="4" t="s">
        <v>8664</v>
      </c>
      <c r="BD1781" s="4" t="s">
        <v>8538</v>
      </c>
    </row>
    <row r="1782" spans="51:56" x14ac:dyDescent="0.25">
      <c r="AY1782" t="s">
        <v>8665</v>
      </c>
      <c r="AZ1782" s="4" t="s">
        <v>8666</v>
      </c>
      <c r="BA1782" s="4" t="s">
        <v>8667</v>
      </c>
      <c r="BB1782" s="4" t="s">
        <v>8666</v>
      </c>
      <c r="BC1782" s="4" t="s">
        <v>8667</v>
      </c>
      <c r="BD1782" s="4" t="s">
        <v>8538</v>
      </c>
    </row>
    <row r="1783" spans="51:56" x14ac:dyDescent="0.25">
      <c r="AY1783" t="s">
        <v>8668</v>
      </c>
      <c r="AZ1783" s="4" t="s">
        <v>8669</v>
      </c>
      <c r="BA1783" s="4" t="s">
        <v>8670</v>
      </c>
      <c r="BB1783" s="4" t="s">
        <v>8669</v>
      </c>
      <c r="BC1783" s="4" t="s">
        <v>8670</v>
      </c>
      <c r="BD1783" s="4" t="s">
        <v>8538</v>
      </c>
    </row>
    <row r="1784" spans="51:56" x14ac:dyDescent="0.25">
      <c r="AY1784" t="s">
        <v>8671</v>
      </c>
      <c r="AZ1784" s="4" t="s">
        <v>8672</v>
      </c>
      <c r="BA1784" s="4" t="s">
        <v>8673</v>
      </c>
      <c r="BB1784" s="4" t="s">
        <v>8672</v>
      </c>
      <c r="BC1784" s="4" t="s">
        <v>8673</v>
      </c>
      <c r="BD1784" s="4" t="s">
        <v>8538</v>
      </c>
    </row>
    <row r="1785" spans="51:56" x14ac:dyDescent="0.25">
      <c r="AY1785" t="s">
        <v>8674</v>
      </c>
      <c r="AZ1785" s="4" t="s">
        <v>8675</v>
      </c>
      <c r="BA1785" s="4" t="s">
        <v>8676</v>
      </c>
      <c r="BB1785" s="4" t="s">
        <v>8675</v>
      </c>
      <c r="BC1785" s="4" t="s">
        <v>8676</v>
      </c>
      <c r="BD1785" s="4" t="s">
        <v>8538</v>
      </c>
    </row>
    <row r="1786" spans="51:56" x14ac:dyDescent="0.25">
      <c r="AY1786" t="s">
        <v>8677</v>
      </c>
      <c r="AZ1786" s="4" t="s">
        <v>8678</v>
      </c>
      <c r="BA1786" s="4" t="s">
        <v>8679</v>
      </c>
      <c r="BB1786" s="4" t="s">
        <v>8678</v>
      </c>
      <c r="BC1786" s="4" t="s">
        <v>8679</v>
      </c>
      <c r="BD1786" s="4" t="s">
        <v>8538</v>
      </c>
    </row>
    <row r="1787" spans="51:56" x14ac:dyDescent="0.25">
      <c r="AY1787" t="s">
        <v>8680</v>
      </c>
      <c r="AZ1787" s="4" t="s">
        <v>8681</v>
      </c>
      <c r="BA1787" s="4" t="s">
        <v>8682</v>
      </c>
      <c r="BB1787" s="4" t="s">
        <v>8681</v>
      </c>
      <c r="BC1787" s="4" t="s">
        <v>8682</v>
      </c>
      <c r="BD1787" s="4" t="s">
        <v>8538</v>
      </c>
    </row>
    <row r="1788" spans="51:56" x14ac:dyDescent="0.25">
      <c r="AY1788" t="s">
        <v>8683</v>
      </c>
      <c r="AZ1788" s="4" t="s">
        <v>8684</v>
      </c>
      <c r="BA1788" s="4" t="s">
        <v>8685</v>
      </c>
      <c r="BB1788" s="4" t="s">
        <v>8684</v>
      </c>
      <c r="BC1788" s="4" t="s">
        <v>8685</v>
      </c>
      <c r="BD1788" s="4" t="s">
        <v>8538</v>
      </c>
    </row>
    <row r="1789" spans="51:56" x14ac:dyDescent="0.25">
      <c r="AY1789" t="s">
        <v>8686</v>
      </c>
      <c r="AZ1789" s="4" t="s">
        <v>8687</v>
      </c>
      <c r="BA1789" s="4" t="s">
        <v>8688</v>
      </c>
      <c r="BB1789" s="4" t="s">
        <v>8687</v>
      </c>
      <c r="BC1789" s="4" t="s">
        <v>8688</v>
      </c>
      <c r="BD1789" s="4" t="s">
        <v>8538</v>
      </c>
    </row>
    <row r="1790" spans="51:56" x14ac:dyDescent="0.25">
      <c r="AY1790" t="s">
        <v>8689</v>
      </c>
      <c r="AZ1790" s="4" t="s">
        <v>8690</v>
      </c>
      <c r="BA1790" s="4" t="s">
        <v>8691</v>
      </c>
      <c r="BB1790" s="4" t="s">
        <v>8690</v>
      </c>
      <c r="BC1790" s="4" t="s">
        <v>8691</v>
      </c>
      <c r="BD1790" s="4" t="s">
        <v>8538</v>
      </c>
    </row>
    <row r="1791" spans="51:56" x14ac:dyDescent="0.25">
      <c r="AY1791" t="s">
        <v>8692</v>
      </c>
      <c r="AZ1791" s="4" t="s">
        <v>8693</v>
      </c>
      <c r="BA1791" s="4" t="s">
        <v>14910</v>
      </c>
      <c r="BB1791" s="4" t="s">
        <v>8693</v>
      </c>
      <c r="BC1791" s="4" t="s">
        <v>14910</v>
      </c>
      <c r="BD1791" s="4" t="s">
        <v>8538</v>
      </c>
    </row>
    <row r="1792" spans="51:56" x14ac:dyDescent="0.25">
      <c r="AY1792" t="s">
        <v>8694</v>
      </c>
      <c r="AZ1792" s="4" t="s">
        <v>8695</v>
      </c>
      <c r="BA1792" s="4" t="s">
        <v>8696</v>
      </c>
      <c r="BB1792" s="4" t="s">
        <v>8695</v>
      </c>
      <c r="BC1792" s="4" t="s">
        <v>8696</v>
      </c>
      <c r="BD1792" s="4" t="s">
        <v>8538</v>
      </c>
    </row>
    <row r="1793" spans="51:56" x14ac:dyDescent="0.25">
      <c r="AY1793" t="s">
        <v>8697</v>
      </c>
      <c r="AZ1793" s="4" t="s">
        <v>8698</v>
      </c>
      <c r="BA1793" s="4" t="s">
        <v>8699</v>
      </c>
      <c r="BB1793" s="4" t="s">
        <v>8698</v>
      </c>
      <c r="BC1793" s="4" t="s">
        <v>8699</v>
      </c>
      <c r="BD1793" s="4" t="s">
        <v>8538</v>
      </c>
    </row>
    <row r="1794" spans="51:56" x14ac:dyDescent="0.25">
      <c r="AY1794" t="s">
        <v>8700</v>
      </c>
      <c r="AZ1794" s="4" t="s">
        <v>8701</v>
      </c>
      <c r="BA1794" s="4" t="s">
        <v>8702</v>
      </c>
      <c r="BB1794" s="4" t="s">
        <v>8701</v>
      </c>
      <c r="BC1794" s="4" t="s">
        <v>8702</v>
      </c>
      <c r="BD1794" s="4" t="s">
        <v>8538</v>
      </c>
    </row>
    <row r="1795" spans="51:56" x14ac:dyDescent="0.25">
      <c r="AY1795" t="s">
        <v>8703</v>
      </c>
      <c r="AZ1795" s="4" t="s">
        <v>8704</v>
      </c>
      <c r="BA1795" s="4" t="s">
        <v>8705</v>
      </c>
      <c r="BB1795" s="4" t="s">
        <v>8704</v>
      </c>
      <c r="BC1795" s="4" t="s">
        <v>8705</v>
      </c>
      <c r="BD1795" s="4" t="s">
        <v>8538</v>
      </c>
    </row>
    <row r="1796" spans="51:56" x14ac:dyDescent="0.25">
      <c r="AY1796" t="s">
        <v>8706</v>
      </c>
      <c r="AZ1796" s="4" t="s">
        <v>8707</v>
      </c>
      <c r="BA1796" s="4" t="s">
        <v>8708</v>
      </c>
      <c r="BB1796" s="4" t="s">
        <v>8707</v>
      </c>
      <c r="BC1796" s="4" t="s">
        <v>8708</v>
      </c>
      <c r="BD1796" s="4" t="s">
        <v>8538</v>
      </c>
    </row>
    <row r="1797" spans="51:56" x14ac:dyDescent="0.25">
      <c r="AY1797" t="s">
        <v>8706</v>
      </c>
      <c r="AZ1797" s="4" t="s">
        <v>8709</v>
      </c>
      <c r="BA1797" s="4" t="s">
        <v>8708</v>
      </c>
      <c r="BB1797" s="4" t="s">
        <v>8709</v>
      </c>
      <c r="BC1797" s="4" t="s">
        <v>8708</v>
      </c>
      <c r="BD1797" s="4" t="s">
        <v>8538</v>
      </c>
    </row>
    <row r="1798" spans="51:56" x14ac:dyDescent="0.25">
      <c r="AY1798" t="s">
        <v>8710</v>
      </c>
      <c r="AZ1798" s="4" t="s">
        <v>8711</v>
      </c>
      <c r="BA1798" s="4" t="s">
        <v>8712</v>
      </c>
      <c r="BB1798" s="4" t="s">
        <v>8711</v>
      </c>
      <c r="BC1798" s="4" t="s">
        <v>8712</v>
      </c>
      <c r="BD1798" s="4" t="s">
        <v>8538</v>
      </c>
    </row>
    <row r="1799" spans="51:56" x14ac:dyDescent="0.25">
      <c r="AY1799" t="s">
        <v>8713</v>
      </c>
      <c r="AZ1799" s="4" t="s">
        <v>8714</v>
      </c>
      <c r="BA1799" s="4" t="s">
        <v>8715</v>
      </c>
      <c r="BB1799" s="4" t="s">
        <v>8714</v>
      </c>
      <c r="BC1799" s="4" t="s">
        <v>8715</v>
      </c>
      <c r="BD1799" s="4" t="s">
        <v>8538</v>
      </c>
    </row>
    <row r="1800" spans="51:56" x14ac:dyDescent="0.25">
      <c r="AY1800" t="s">
        <v>8716</v>
      </c>
      <c r="AZ1800" s="4" t="s">
        <v>8717</v>
      </c>
      <c r="BA1800" s="4" t="s">
        <v>8718</v>
      </c>
      <c r="BB1800" s="4" t="s">
        <v>8717</v>
      </c>
      <c r="BC1800" s="4" t="s">
        <v>8718</v>
      </c>
      <c r="BD1800" s="4" t="s">
        <v>8538</v>
      </c>
    </row>
    <row r="1801" spans="51:56" x14ac:dyDescent="0.25">
      <c r="AY1801" t="s">
        <v>8719</v>
      </c>
      <c r="AZ1801" s="4" t="s">
        <v>8720</v>
      </c>
      <c r="BA1801" s="4" t="s">
        <v>8721</v>
      </c>
      <c r="BB1801" s="4" t="s">
        <v>8720</v>
      </c>
      <c r="BC1801" s="4" t="s">
        <v>8721</v>
      </c>
      <c r="BD1801" s="4" t="s">
        <v>8722</v>
      </c>
    </row>
    <row r="1802" spans="51:56" x14ac:dyDescent="0.25">
      <c r="AY1802" t="s">
        <v>8723</v>
      </c>
      <c r="AZ1802" s="4" t="s">
        <v>8724</v>
      </c>
      <c r="BA1802" s="4" t="s">
        <v>8725</v>
      </c>
      <c r="BB1802" s="4" t="s">
        <v>8724</v>
      </c>
      <c r="BC1802" s="4" t="s">
        <v>8725</v>
      </c>
      <c r="BD1802" s="4" t="s">
        <v>8722</v>
      </c>
    </row>
    <row r="1803" spans="51:56" x14ac:dyDescent="0.25">
      <c r="AY1803" t="s">
        <v>8726</v>
      </c>
      <c r="AZ1803" s="4" t="s">
        <v>8727</v>
      </c>
      <c r="BA1803" s="4" t="s">
        <v>8728</v>
      </c>
      <c r="BB1803" s="4" t="s">
        <v>8727</v>
      </c>
      <c r="BC1803" s="4" t="s">
        <v>8728</v>
      </c>
      <c r="BD1803" s="4" t="s">
        <v>8722</v>
      </c>
    </row>
    <row r="1804" spans="51:56" x14ac:dyDescent="0.25">
      <c r="AY1804" t="s">
        <v>8729</v>
      </c>
      <c r="AZ1804" s="4" t="s">
        <v>8730</v>
      </c>
      <c r="BA1804" s="4" t="s">
        <v>8731</v>
      </c>
      <c r="BB1804" s="4" t="s">
        <v>8730</v>
      </c>
      <c r="BC1804" s="4" t="s">
        <v>8731</v>
      </c>
      <c r="BD1804" s="4" t="s">
        <v>8722</v>
      </c>
    </row>
    <row r="1805" spans="51:56" x14ac:dyDescent="0.25">
      <c r="AY1805" t="s">
        <v>8732</v>
      </c>
      <c r="AZ1805" s="4" t="s">
        <v>8733</v>
      </c>
      <c r="BA1805" s="4" t="s">
        <v>8734</v>
      </c>
      <c r="BB1805" s="4" t="s">
        <v>8733</v>
      </c>
      <c r="BC1805" s="4" t="s">
        <v>8734</v>
      </c>
      <c r="BD1805" s="4" t="s">
        <v>8722</v>
      </c>
    </row>
    <row r="1806" spans="51:56" x14ac:dyDescent="0.25">
      <c r="AY1806" t="s">
        <v>8735</v>
      </c>
      <c r="AZ1806" s="4" t="s">
        <v>8736</v>
      </c>
      <c r="BA1806" s="4" t="s">
        <v>8737</v>
      </c>
      <c r="BB1806" s="4" t="s">
        <v>8736</v>
      </c>
      <c r="BC1806" s="4" t="s">
        <v>8737</v>
      </c>
      <c r="BD1806" s="4" t="s">
        <v>8722</v>
      </c>
    </row>
    <row r="1807" spans="51:56" x14ac:dyDescent="0.25">
      <c r="AY1807" t="s">
        <v>8738</v>
      </c>
      <c r="AZ1807" s="4" t="s">
        <v>8739</v>
      </c>
      <c r="BA1807" s="4" t="s">
        <v>8740</v>
      </c>
      <c r="BB1807" s="4" t="s">
        <v>8739</v>
      </c>
      <c r="BC1807" s="4" t="s">
        <v>8740</v>
      </c>
      <c r="BD1807" s="4" t="s">
        <v>8722</v>
      </c>
    </row>
    <row r="1808" spans="51:56" x14ac:dyDescent="0.25">
      <c r="AY1808" t="s">
        <v>8741</v>
      </c>
      <c r="AZ1808" s="4" t="s">
        <v>8742</v>
      </c>
      <c r="BA1808" s="4" t="s">
        <v>8743</v>
      </c>
      <c r="BB1808" s="4" t="s">
        <v>8742</v>
      </c>
      <c r="BC1808" s="4" t="s">
        <v>8743</v>
      </c>
      <c r="BD1808" s="4" t="s">
        <v>8722</v>
      </c>
    </row>
    <row r="1809" spans="51:56" x14ac:dyDescent="0.25">
      <c r="AY1809" t="s">
        <v>8744</v>
      </c>
      <c r="AZ1809" s="4" t="s">
        <v>8745</v>
      </c>
      <c r="BA1809" s="4" t="s">
        <v>8746</v>
      </c>
      <c r="BB1809" s="4" t="s">
        <v>8745</v>
      </c>
      <c r="BC1809" s="4" t="s">
        <v>8746</v>
      </c>
      <c r="BD1809" s="4" t="s">
        <v>8747</v>
      </c>
    </row>
    <row r="1810" spans="51:56" x14ac:dyDescent="0.25">
      <c r="AY1810" t="s">
        <v>8748</v>
      </c>
      <c r="AZ1810" s="4" t="s">
        <v>8749</v>
      </c>
      <c r="BA1810" s="4" t="s">
        <v>8750</v>
      </c>
      <c r="BB1810" s="4" t="s">
        <v>8749</v>
      </c>
      <c r="BC1810" s="4" t="s">
        <v>8750</v>
      </c>
      <c r="BD1810" s="4" t="s">
        <v>8751</v>
      </c>
    </row>
    <row r="1811" spans="51:56" x14ac:dyDescent="0.25">
      <c r="AY1811" t="s">
        <v>8752</v>
      </c>
      <c r="AZ1811" s="4" t="s">
        <v>8753</v>
      </c>
      <c r="BA1811" s="4" t="s">
        <v>8754</v>
      </c>
      <c r="BB1811" s="4" t="s">
        <v>8753</v>
      </c>
      <c r="BC1811" s="4" t="s">
        <v>8754</v>
      </c>
      <c r="BD1811" s="4" t="s">
        <v>8751</v>
      </c>
    </row>
    <row r="1812" spans="51:56" x14ac:dyDescent="0.25">
      <c r="AY1812" t="s">
        <v>8755</v>
      </c>
      <c r="AZ1812" s="4" t="s">
        <v>8756</v>
      </c>
      <c r="BA1812" s="4" t="s">
        <v>8757</v>
      </c>
      <c r="BB1812" s="4" t="s">
        <v>8756</v>
      </c>
      <c r="BC1812" s="4" t="s">
        <v>8757</v>
      </c>
      <c r="BD1812" s="4" t="s">
        <v>8751</v>
      </c>
    </row>
    <row r="1813" spans="51:56" x14ac:dyDescent="0.25">
      <c r="AY1813" t="s">
        <v>8758</v>
      </c>
      <c r="AZ1813" s="4" t="s">
        <v>8759</v>
      </c>
      <c r="BA1813" s="4" t="s">
        <v>8760</v>
      </c>
      <c r="BB1813" s="4" t="s">
        <v>8759</v>
      </c>
      <c r="BC1813" s="4" t="s">
        <v>8760</v>
      </c>
      <c r="BD1813" s="4" t="s">
        <v>8751</v>
      </c>
    </row>
    <row r="1814" spans="51:56" x14ac:dyDescent="0.25">
      <c r="AY1814" t="s">
        <v>8761</v>
      </c>
      <c r="AZ1814" s="4" t="s">
        <v>8762</v>
      </c>
      <c r="BA1814" s="4" t="s">
        <v>8763</v>
      </c>
      <c r="BB1814" s="4" t="s">
        <v>8762</v>
      </c>
      <c r="BC1814" s="4" t="s">
        <v>8763</v>
      </c>
      <c r="BD1814" s="4" t="s">
        <v>8751</v>
      </c>
    </row>
    <row r="1815" spans="51:56" x14ac:dyDescent="0.25">
      <c r="AY1815" t="s">
        <v>8764</v>
      </c>
      <c r="AZ1815" s="4" t="s">
        <v>8765</v>
      </c>
      <c r="BA1815" s="4" t="s">
        <v>8766</v>
      </c>
      <c r="BB1815" s="4" t="s">
        <v>8765</v>
      </c>
      <c r="BC1815" s="4" t="s">
        <v>8766</v>
      </c>
      <c r="BD1815" s="4" t="s">
        <v>8767</v>
      </c>
    </row>
    <row r="1816" spans="51:56" x14ac:dyDescent="0.25">
      <c r="AY1816" t="s">
        <v>8768</v>
      </c>
      <c r="AZ1816" s="4" t="s">
        <v>8769</v>
      </c>
      <c r="BA1816" s="4" t="s">
        <v>8770</v>
      </c>
      <c r="BB1816" s="4" t="s">
        <v>8769</v>
      </c>
      <c r="BC1816" s="4" t="s">
        <v>8770</v>
      </c>
      <c r="BD1816" s="4" t="s">
        <v>8767</v>
      </c>
    </row>
    <row r="1817" spans="51:56" x14ac:dyDescent="0.25">
      <c r="AY1817" t="s">
        <v>8771</v>
      </c>
      <c r="AZ1817" s="4" t="s">
        <v>8772</v>
      </c>
      <c r="BA1817" s="4" t="s">
        <v>8773</v>
      </c>
      <c r="BB1817" s="4" t="s">
        <v>8772</v>
      </c>
      <c r="BC1817" s="4" t="s">
        <v>8773</v>
      </c>
      <c r="BD1817" s="4" t="s">
        <v>8767</v>
      </c>
    </row>
    <row r="1818" spans="51:56" x14ac:dyDescent="0.25">
      <c r="AY1818" t="s">
        <v>8774</v>
      </c>
      <c r="AZ1818" s="4" t="s">
        <v>8775</v>
      </c>
      <c r="BA1818" s="4" t="s">
        <v>8776</v>
      </c>
      <c r="BB1818" s="4" t="s">
        <v>8775</v>
      </c>
      <c r="BC1818" s="4" t="s">
        <v>8776</v>
      </c>
      <c r="BD1818" s="4" t="s">
        <v>8767</v>
      </c>
    </row>
    <row r="1819" spans="51:56" x14ac:dyDescent="0.25">
      <c r="AY1819" t="s">
        <v>8777</v>
      </c>
      <c r="AZ1819" s="4" t="s">
        <v>8778</v>
      </c>
      <c r="BA1819" s="4" t="s">
        <v>8779</v>
      </c>
      <c r="BB1819" s="4" t="s">
        <v>8778</v>
      </c>
      <c r="BC1819" s="4" t="s">
        <v>8779</v>
      </c>
      <c r="BD1819" s="4" t="s">
        <v>8767</v>
      </c>
    </row>
    <row r="1820" spans="51:56" x14ac:dyDescent="0.25">
      <c r="AY1820" t="s">
        <v>8780</v>
      </c>
      <c r="AZ1820" s="4" t="s">
        <v>8781</v>
      </c>
      <c r="BA1820" s="4" t="s">
        <v>8782</v>
      </c>
      <c r="BB1820" s="4" t="s">
        <v>8781</v>
      </c>
      <c r="BC1820" s="4" t="s">
        <v>8782</v>
      </c>
      <c r="BD1820" s="4" t="s">
        <v>8767</v>
      </c>
    </row>
    <row r="1821" spans="51:56" x14ac:dyDescent="0.25">
      <c r="AY1821" t="s">
        <v>8783</v>
      </c>
      <c r="AZ1821" s="4" t="s">
        <v>8784</v>
      </c>
      <c r="BA1821" s="4" t="s">
        <v>15126</v>
      </c>
      <c r="BB1821" s="4" t="s">
        <v>8784</v>
      </c>
      <c r="BC1821" s="4" t="s">
        <v>15126</v>
      </c>
      <c r="BD1821" s="4" t="s">
        <v>8767</v>
      </c>
    </row>
    <row r="1822" spans="51:56" x14ac:dyDescent="0.25">
      <c r="AY1822" t="s">
        <v>8785</v>
      </c>
      <c r="AZ1822" s="4" t="s">
        <v>8786</v>
      </c>
      <c r="BA1822" s="4" t="s">
        <v>8787</v>
      </c>
      <c r="BB1822" s="4" t="s">
        <v>8786</v>
      </c>
      <c r="BC1822" s="4" t="s">
        <v>8787</v>
      </c>
      <c r="BD1822" s="4" t="s">
        <v>8767</v>
      </c>
    </row>
    <row r="1823" spans="51:56" x14ac:dyDescent="0.25">
      <c r="AY1823" t="s">
        <v>8788</v>
      </c>
      <c r="AZ1823" s="4" t="s">
        <v>8789</v>
      </c>
      <c r="BA1823" s="4" t="s">
        <v>8790</v>
      </c>
      <c r="BB1823" s="4" t="s">
        <v>8789</v>
      </c>
      <c r="BC1823" s="4" t="s">
        <v>8790</v>
      </c>
      <c r="BD1823" s="4" t="s">
        <v>8767</v>
      </c>
    </row>
    <row r="1824" spans="51:56" x14ac:dyDescent="0.25">
      <c r="AY1824" t="s">
        <v>8791</v>
      </c>
      <c r="AZ1824" s="4" t="s">
        <v>8792</v>
      </c>
      <c r="BA1824" s="4" t="s">
        <v>8793</v>
      </c>
      <c r="BB1824" s="4" t="s">
        <v>8792</v>
      </c>
      <c r="BC1824" s="4" t="s">
        <v>8793</v>
      </c>
      <c r="BD1824" s="4" t="s">
        <v>8767</v>
      </c>
    </row>
    <row r="1825" spans="51:56" x14ac:dyDescent="0.25">
      <c r="AY1825" t="s">
        <v>8794</v>
      </c>
      <c r="AZ1825" s="4" t="s">
        <v>8795</v>
      </c>
      <c r="BA1825" s="4" t="s">
        <v>15131</v>
      </c>
      <c r="BB1825" s="4" t="s">
        <v>8795</v>
      </c>
      <c r="BC1825" s="4" t="s">
        <v>15131</v>
      </c>
      <c r="BD1825" s="4" t="s">
        <v>8767</v>
      </c>
    </row>
    <row r="1826" spans="51:56" x14ac:dyDescent="0.25">
      <c r="AY1826" t="s">
        <v>8796</v>
      </c>
      <c r="AZ1826" s="4" t="s">
        <v>8797</v>
      </c>
      <c r="BA1826" s="4" t="s">
        <v>8798</v>
      </c>
      <c r="BB1826" s="4" t="s">
        <v>8797</v>
      </c>
      <c r="BC1826" s="4" t="s">
        <v>8798</v>
      </c>
      <c r="BD1826" s="4" t="s">
        <v>8767</v>
      </c>
    </row>
    <row r="1827" spans="51:56" x14ac:dyDescent="0.25">
      <c r="AY1827" t="s">
        <v>8799</v>
      </c>
      <c r="AZ1827" s="4" t="s">
        <v>8800</v>
      </c>
      <c r="BA1827" s="4" t="s">
        <v>8801</v>
      </c>
      <c r="BB1827" s="4" t="s">
        <v>8800</v>
      </c>
      <c r="BC1827" s="4" t="s">
        <v>8801</v>
      </c>
      <c r="BD1827" s="4" t="s">
        <v>8767</v>
      </c>
    </row>
    <row r="1828" spans="51:56" x14ac:dyDescent="0.25">
      <c r="AY1828" t="s">
        <v>8802</v>
      </c>
      <c r="AZ1828" s="4" t="s">
        <v>8803</v>
      </c>
      <c r="BA1828" s="4" t="s">
        <v>8804</v>
      </c>
      <c r="BB1828" s="4" t="s">
        <v>8803</v>
      </c>
      <c r="BC1828" s="4" t="s">
        <v>8804</v>
      </c>
      <c r="BD1828" s="4" t="s">
        <v>8767</v>
      </c>
    </row>
    <row r="1829" spans="51:56" x14ac:dyDescent="0.25">
      <c r="AY1829" t="s">
        <v>8805</v>
      </c>
      <c r="AZ1829" s="4" t="s">
        <v>8806</v>
      </c>
      <c r="BA1829" s="4" t="s">
        <v>8807</v>
      </c>
      <c r="BB1829" s="4" t="s">
        <v>8806</v>
      </c>
      <c r="BC1829" s="4" t="s">
        <v>8807</v>
      </c>
      <c r="BD1829" s="4" t="s">
        <v>8767</v>
      </c>
    </row>
    <row r="1830" spans="51:56" x14ac:dyDescent="0.25">
      <c r="AY1830" t="s">
        <v>8808</v>
      </c>
      <c r="AZ1830" s="4" t="s">
        <v>8809</v>
      </c>
      <c r="BA1830" s="4" t="s">
        <v>8810</v>
      </c>
      <c r="BB1830" s="4" t="s">
        <v>8809</v>
      </c>
      <c r="BC1830" s="4" t="s">
        <v>8810</v>
      </c>
      <c r="BD1830" s="4" t="s">
        <v>8767</v>
      </c>
    </row>
    <row r="1831" spans="51:56" x14ac:dyDescent="0.25">
      <c r="AY1831" t="s">
        <v>8811</v>
      </c>
      <c r="AZ1831" s="4" t="s">
        <v>8812</v>
      </c>
      <c r="BA1831" s="4" t="s">
        <v>8813</v>
      </c>
      <c r="BB1831" s="4" t="s">
        <v>8812</v>
      </c>
      <c r="BC1831" s="4" t="s">
        <v>8813</v>
      </c>
      <c r="BD1831" s="4" t="s">
        <v>8767</v>
      </c>
    </row>
    <row r="1832" spans="51:56" x14ac:dyDescent="0.25">
      <c r="AY1832" t="s">
        <v>8814</v>
      </c>
      <c r="AZ1832" s="4" t="s">
        <v>8815</v>
      </c>
      <c r="BA1832" s="4" t="s">
        <v>8816</v>
      </c>
      <c r="BB1832" s="4" t="s">
        <v>8815</v>
      </c>
      <c r="BC1832" s="4" t="s">
        <v>8816</v>
      </c>
      <c r="BD1832" s="4" t="s">
        <v>8767</v>
      </c>
    </row>
    <row r="1833" spans="51:56" x14ac:dyDescent="0.25">
      <c r="AY1833" t="s">
        <v>8817</v>
      </c>
      <c r="AZ1833" s="4" t="s">
        <v>8818</v>
      </c>
      <c r="BA1833" s="4" t="s">
        <v>13609</v>
      </c>
      <c r="BB1833" s="4" t="s">
        <v>8818</v>
      </c>
      <c r="BC1833" s="4" t="s">
        <v>13609</v>
      </c>
      <c r="BD1833" s="4" t="s">
        <v>8767</v>
      </c>
    </row>
    <row r="1834" spans="51:56" x14ac:dyDescent="0.25">
      <c r="AY1834" t="s">
        <v>8819</v>
      </c>
      <c r="AZ1834" s="4" t="s">
        <v>8820</v>
      </c>
      <c r="BA1834" s="4" t="s">
        <v>14835</v>
      </c>
      <c r="BB1834" s="4" t="s">
        <v>8820</v>
      </c>
      <c r="BC1834" s="4" t="s">
        <v>14835</v>
      </c>
      <c r="BD1834" s="4" t="s">
        <v>8767</v>
      </c>
    </row>
    <row r="1835" spans="51:56" x14ac:dyDescent="0.25">
      <c r="AY1835" t="s">
        <v>8821</v>
      </c>
      <c r="AZ1835" s="4" t="s">
        <v>8822</v>
      </c>
      <c r="BA1835" s="4" t="s">
        <v>8823</v>
      </c>
      <c r="BB1835" s="4" t="s">
        <v>8822</v>
      </c>
      <c r="BC1835" s="4" t="s">
        <v>8823</v>
      </c>
      <c r="BD1835" s="4" t="s">
        <v>8767</v>
      </c>
    </row>
    <row r="1836" spans="51:56" x14ac:dyDescent="0.25">
      <c r="AY1836" t="s">
        <v>8824</v>
      </c>
      <c r="AZ1836" s="4" t="s">
        <v>8825</v>
      </c>
      <c r="BA1836" s="4" t="s">
        <v>8826</v>
      </c>
      <c r="BB1836" s="4" t="s">
        <v>8825</v>
      </c>
      <c r="BC1836" s="4" t="s">
        <v>8826</v>
      </c>
      <c r="BD1836" s="4" t="s">
        <v>8827</v>
      </c>
    </row>
    <row r="1837" spans="51:56" x14ac:dyDescent="0.25">
      <c r="AY1837" t="s">
        <v>8828</v>
      </c>
      <c r="AZ1837" s="4" t="s">
        <v>8829</v>
      </c>
      <c r="BA1837" s="4" t="s">
        <v>8830</v>
      </c>
      <c r="BB1837" s="4" t="s">
        <v>8829</v>
      </c>
      <c r="BC1837" s="4" t="s">
        <v>8830</v>
      </c>
      <c r="BD1837" s="4" t="s">
        <v>8827</v>
      </c>
    </row>
    <row r="1838" spans="51:56" x14ac:dyDescent="0.25">
      <c r="AY1838" t="s">
        <v>8831</v>
      </c>
      <c r="AZ1838" s="4" t="s">
        <v>8832</v>
      </c>
      <c r="BA1838" s="4" t="s">
        <v>8833</v>
      </c>
      <c r="BB1838" s="4" t="s">
        <v>8832</v>
      </c>
      <c r="BC1838" s="4" t="s">
        <v>8833</v>
      </c>
      <c r="BD1838" s="4" t="s">
        <v>8827</v>
      </c>
    </row>
    <row r="1839" spans="51:56" x14ac:dyDescent="0.25">
      <c r="AY1839" t="s">
        <v>8834</v>
      </c>
      <c r="AZ1839" s="4" t="s">
        <v>8835</v>
      </c>
      <c r="BA1839" s="4" t="s">
        <v>8836</v>
      </c>
      <c r="BB1839" s="4" t="s">
        <v>8835</v>
      </c>
      <c r="BC1839" s="4" t="s">
        <v>8836</v>
      </c>
      <c r="BD1839" s="4" t="s">
        <v>8827</v>
      </c>
    </row>
    <row r="1840" spans="51:56" x14ac:dyDescent="0.25">
      <c r="AY1840" t="s">
        <v>8837</v>
      </c>
      <c r="AZ1840" s="4" t="s">
        <v>8838</v>
      </c>
      <c r="BA1840" s="4" t="s">
        <v>8839</v>
      </c>
      <c r="BB1840" s="4" t="s">
        <v>8838</v>
      </c>
      <c r="BC1840" s="4" t="s">
        <v>8839</v>
      </c>
      <c r="BD1840" s="4" t="s">
        <v>8827</v>
      </c>
    </row>
    <row r="1841" spans="51:56" x14ac:dyDescent="0.25">
      <c r="AY1841" t="s">
        <v>8840</v>
      </c>
      <c r="AZ1841" s="4" t="s">
        <v>8841</v>
      </c>
      <c r="BA1841" s="4" t="s">
        <v>8842</v>
      </c>
      <c r="BB1841" s="4" t="s">
        <v>8841</v>
      </c>
      <c r="BC1841" s="4" t="s">
        <v>8842</v>
      </c>
      <c r="BD1841" s="4" t="s">
        <v>8827</v>
      </c>
    </row>
    <row r="1842" spans="51:56" x14ac:dyDescent="0.25">
      <c r="AY1842" t="s">
        <v>8843</v>
      </c>
      <c r="AZ1842" s="4" t="s">
        <v>8844</v>
      </c>
      <c r="BA1842" s="4" t="s">
        <v>8845</v>
      </c>
      <c r="BB1842" s="4" t="s">
        <v>8844</v>
      </c>
      <c r="BC1842" s="4" t="s">
        <v>8845</v>
      </c>
      <c r="BD1842" s="4" t="s">
        <v>8827</v>
      </c>
    </row>
    <row r="1843" spans="51:56" x14ac:dyDescent="0.25">
      <c r="AY1843" t="s">
        <v>8846</v>
      </c>
      <c r="AZ1843" s="4" t="s">
        <v>8847</v>
      </c>
      <c r="BA1843" s="4" t="s">
        <v>8848</v>
      </c>
      <c r="BB1843" s="4" t="s">
        <v>8847</v>
      </c>
      <c r="BC1843" s="4" t="s">
        <v>8848</v>
      </c>
      <c r="BD1843" s="4" t="s">
        <v>8827</v>
      </c>
    </row>
    <row r="1844" spans="51:56" x14ac:dyDescent="0.25">
      <c r="AY1844" t="s">
        <v>8849</v>
      </c>
      <c r="AZ1844" s="4" t="s">
        <v>8850</v>
      </c>
      <c r="BA1844" s="4" t="s">
        <v>8851</v>
      </c>
      <c r="BB1844" s="4" t="s">
        <v>8850</v>
      </c>
      <c r="BC1844" s="4" t="s">
        <v>8851</v>
      </c>
      <c r="BD1844" s="4" t="s">
        <v>8827</v>
      </c>
    </row>
    <row r="1845" spans="51:56" x14ac:dyDescent="0.25">
      <c r="AY1845" t="s">
        <v>8852</v>
      </c>
      <c r="AZ1845" s="4" t="s">
        <v>8853</v>
      </c>
      <c r="BA1845" s="4" t="s">
        <v>8854</v>
      </c>
      <c r="BB1845" s="4" t="s">
        <v>8853</v>
      </c>
      <c r="BC1845" s="4" t="s">
        <v>8854</v>
      </c>
      <c r="BD1845" s="4" t="s">
        <v>8827</v>
      </c>
    </row>
    <row r="1846" spans="51:56" x14ac:dyDescent="0.25">
      <c r="AY1846" t="s">
        <v>8855</v>
      </c>
      <c r="AZ1846" s="4" t="s">
        <v>8856</v>
      </c>
      <c r="BA1846" s="4" t="s">
        <v>8857</v>
      </c>
      <c r="BB1846" s="4" t="s">
        <v>8856</v>
      </c>
      <c r="BC1846" s="4" t="s">
        <v>8857</v>
      </c>
      <c r="BD1846" s="4" t="s">
        <v>8827</v>
      </c>
    </row>
    <row r="1847" spans="51:56" x14ac:dyDescent="0.25">
      <c r="AY1847" t="s">
        <v>8858</v>
      </c>
      <c r="AZ1847" s="4" t="s">
        <v>8859</v>
      </c>
      <c r="BA1847" s="4" t="s">
        <v>8860</v>
      </c>
      <c r="BB1847" s="4" t="s">
        <v>8859</v>
      </c>
      <c r="BC1847" s="4" t="s">
        <v>8860</v>
      </c>
      <c r="BD1847" s="4" t="s">
        <v>8827</v>
      </c>
    </row>
    <row r="1848" spans="51:56" x14ac:dyDescent="0.25">
      <c r="AY1848" t="s">
        <v>8861</v>
      </c>
      <c r="AZ1848" s="4" t="s">
        <v>8862</v>
      </c>
      <c r="BA1848" s="4" t="s">
        <v>8863</v>
      </c>
      <c r="BB1848" s="4" t="s">
        <v>8862</v>
      </c>
      <c r="BC1848" s="4" t="s">
        <v>8863</v>
      </c>
      <c r="BD1848" s="4" t="s">
        <v>8827</v>
      </c>
    </row>
    <row r="1849" spans="51:56" x14ac:dyDescent="0.25">
      <c r="AY1849" t="s">
        <v>8864</v>
      </c>
      <c r="AZ1849" s="4" t="s">
        <v>8865</v>
      </c>
      <c r="BA1849" s="4" t="s">
        <v>8866</v>
      </c>
      <c r="BB1849" s="4" t="s">
        <v>8865</v>
      </c>
      <c r="BC1849" s="4" t="s">
        <v>8866</v>
      </c>
      <c r="BD1849" s="4" t="s">
        <v>8827</v>
      </c>
    </row>
    <row r="1850" spans="51:56" x14ac:dyDescent="0.25">
      <c r="AY1850" t="s">
        <v>8867</v>
      </c>
      <c r="AZ1850" s="4" t="s">
        <v>8868</v>
      </c>
      <c r="BA1850" s="4" t="s">
        <v>8869</v>
      </c>
      <c r="BB1850" s="4" t="s">
        <v>8868</v>
      </c>
      <c r="BC1850" s="4" t="s">
        <v>8869</v>
      </c>
      <c r="BD1850" s="4" t="s">
        <v>8870</v>
      </c>
    </row>
    <row r="1851" spans="51:56" x14ac:dyDescent="0.25">
      <c r="AY1851" t="s">
        <v>8871</v>
      </c>
      <c r="AZ1851" s="4" t="s">
        <v>8872</v>
      </c>
      <c r="BA1851" s="4" t="s">
        <v>8873</v>
      </c>
      <c r="BB1851" s="4" t="s">
        <v>8872</v>
      </c>
      <c r="BC1851" s="4" t="s">
        <v>8873</v>
      </c>
      <c r="BD1851" s="4" t="s">
        <v>8870</v>
      </c>
    </row>
    <row r="1852" spans="51:56" x14ac:dyDescent="0.25">
      <c r="AY1852" t="s">
        <v>8874</v>
      </c>
      <c r="AZ1852" s="4" t="s">
        <v>8875</v>
      </c>
      <c r="BA1852" s="4" t="s">
        <v>8876</v>
      </c>
      <c r="BB1852" s="4" t="s">
        <v>8875</v>
      </c>
      <c r="BC1852" s="4" t="s">
        <v>8876</v>
      </c>
      <c r="BD1852" s="4" t="s">
        <v>8870</v>
      </c>
    </row>
    <row r="1853" spans="51:56" x14ac:dyDescent="0.25">
      <c r="AY1853" t="s">
        <v>8877</v>
      </c>
      <c r="AZ1853" s="4" t="s">
        <v>8878</v>
      </c>
      <c r="BA1853" s="4" t="s">
        <v>8879</v>
      </c>
      <c r="BB1853" s="4" t="s">
        <v>8878</v>
      </c>
      <c r="BC1853" s="4" t="s">
        <v>8879</v>
      </c>
      <c r="BD1853" s="4" t="s">
        <v>8870</v>
      </c>
    </row>
    <row r="1854" spans="51:56" x14ac:dyDescent="0.25">
      <c r="AY1854" t="s">
        <v>8880</v>
      </c>
      <c r="AZ1854" s="4" t="s">
        <v>8881</v>
      </c>
      <c r="BA1854" s="4" t="s">
        <v>8882</v>
      </c>
      <c r="BB1854" s="4" t="s">
        <v>8881</v>
      </c>
      <c r="BC1854" s="4" t="s">
        <v>8882</v>
      </c>
      <c r="BD1854" s="4" t="s">
        <v>8870</v>
      </c>
    </row>
    <row r="1855" spans="51:56" x14ac:dyDescent="0.25">
      <c r="AY1855" t="s">
        <v>8883</v>
      </c>
      <c r="AZ1855" s="4" t="s">
        <v>8884</v>
      </c>
      <c r="BA1855" s="4" t="s">
        <v>8885</v>
      </c>
      <c r="BB1855" s="4" t="s">
        <v>8884</v>
      </c>
      <c r="BC1855" s="4" t="s">
        <v>8885</v>
      </c>
      <c r="BD1855" s="4" t="s">
        <v>8870</v>
      </c>
    </row>
    <row r="1856" spans="51:56" x14ac:dyDescent="0.25">
      <c r="AY1856" t="s">
        <v>8886</v>
      </c>
      <c r="AZ1856" s="4" t="s">
        <v>8887</v>
      </c>
      <c r="BA1856" s="4" t="s">
        <v>8888</v>
      </c>
      <c r="BB1856" s="4" t="s">
        <v>8887</v>
      </c>
      <c r="BC1856" s="4" t="s">
        <v>8888</v>
      </c>
      <c r="BD1856" s="4" t="s">
        <v>8870</v>
      </c>
    </row>
    <row r="1857" spans="51:56" x14ac:dyDescent="0.25">
      <c r="AY1857" t="s">
        <v>8889</v>
      </c>
      <c r="AZ1857" s="4" t="s">
        <v>8890</v>
      </c>
      <c r="BA1857" s="4" t="s">
        <v>8891</v>
      </c>
      <c r="BB1857" s="4" t="s">
        <v>8890</v>
      </c>
      <c r="BC1857" s="4" t="s">
        <v>8891</v>
      </c>
      <c r="BD1857" s="4" t="s">
        <v>8870</v>
      </c>
    </row>
    <row r="1858" spans="51:56" x14ac:dyDescent="0.25">
      <c r="AY1858" t="s">
        <v>8892</v>
      </c>
      <c r="AZ1858" s="4" t="s">
        <v>8893</v>
      </c>
      <c r="BA1858" s="4" t="s">
        <v>8894</v>
      </c>
      <c r="BB1858" s="4" t="s">
        <v>8893</v>
      </c>
      <c r="BC1858" s="4" t="s">
        <v>8894</v>
      </c>
      <c r="BD1858" s="4" t="s">
        <v>8870</v>
      </c>
    </row>
    <row r="1859" spans="51:56" x14ac:dyDescent="0.25">
      <c r="AY1859" t="s">
        <v>8895</v>
      </c>
      <c r="AZ1859" s="4" t="s">
        <v>8896</v>
      </c>
      <c r="BA1859" s="4" t="s">
        <v>8897</v>
      </c>
      <c r="BB1859" s="4" t="s">
        <v>8896</v>
      </c>
      <c r="BC1859" s="4" t="s">
        <v>8897</v>
      </c>
      <c r="BD1859" s="4" t="s">
        <v>8870</v>
      </c>
    </row>
    <row r="1860" spans="51:56" x14ac:dyDescent="0.25">
      <c r="AY1860" t="s">
        <v>8898</v>
      </c>
      <c r="AZ1860" s="4" t="s">
        <v>8899</v>
      </c>
      <c r="BA1860" s="4" t="s">
        <v>8900</v>
      </c>
      <c r="BB1860" s="4" t="s">
        <v>8899</v>
      </c>
      <c r="BC1860" s="4" t="s">
        <v>8900</v>
      </c>
      <c r="BD1860" s="4" t="s">
        <v>8870</v>
      </c>
    </row>
    <row r="1861" spans="51:56" x14ac:dyDescent="0.25">
      <c r="AY1861" t="s">
        <v>8901</v>
      </c>
      <c r="AZ1861" s="4" t="s">
        <v>8902</v>
      </c>
      <c r="BA1861" s="4" t="s">
        <v>8903</v>
      </c>
      <c r="BB1861" s="4" t="s">
        <v>8902</v>
      </c>
      <c r="BC1861" s="4" t="s">
        <v>8903</v>
      </c>
      <c r="BD1861" s="4" t="s">
        <v>8870</v>
      </c>
    </row>
    <row r="1862" spans="51:56" x14ac:dyDescent="0.25">
      <c r="AY1862" t="s">
        <v>8904</v>
      </c>
      <c r="AZ1862" s="4" t="s">
        <v>8905</v>
      </c>
      <c r="BA1862" s="4" t="s">
        <v>8906</v>
      </c>
      <c r="BB1862" s="4" t="s">
        <v>8905</v>
      </c>
      <c r="BC1862" s="4" t="s">
        <v>8906</v>
      </c>
      <c r="BD1862" s="4" t="s">
        <v>8870</v>
      </c>
    </row>
    <row r="1863" spans="51:56" x14ac:dyDescent="0.25">
      <c r="AY1863" t="s">
        <v>8907</v>
      </c>
      <c r="AZ1863" s="4" t="s">
        <v>8908</v>
      </c>
      <c r="BA1863" s="4" t="s">
        <v>8909</v>
      </c>
      <c r="BB1863" s="4" t="s">
        <v>8908</v>
      </c>
      <c r="BC1863" s="4" t="s">
        <v>8909</v>
      </c>
      <c r="BD1863" s="4" t="s">
        <v>8870</v>
      </c>
    </row>
    <row r="1864" spans="51:56" x14ac:dyDescent="0.25">
      <c r="AY1864" t="s">
        <v>8910</v>
      </c>
      <c r="AZ1864" s="4" t="s">
        <v>8911</v>
      </c>
      <c r="BA1864" s="4" t="s">
        <v>8912</v>
      </c>
      <c r="BB1864" s="4" t="s">
        <v>8911</v>
      </c>
      <c r="BC1864" s="4" t="s">
        <v>8912</v>
      </c>
      <c r="BD1864" s="4" t="s">
        <v>8870</v>
      </c>
    </row>
    <row r="1865" spans="51:56" x14ac:dyDescent="0.25">
      <c r="AY1865" t="s">
        <v>8913</v>
      </c>
      <c r="AZ1865" s="4" t="s">
        <v>8914</v>
      </c>
      <c r="BA1865" s="4" t="s">
        <v>8915</v>
      </c>
      <c r="BB1865" s="4" t="s">
        <v>8914</v>
      </c>
      <c r="BC1865" s="4" t="s">
        <v>8915</v>
      </c>
      <c r="BD1865" s="4" t="s">
        <v>8870</v>
      </c>
    </row>
    <row r="1866" spans="51:56" x14ac:dyDescent="0.25">
      <c r="AY1866" t="s">
        <v>8916</v>
      </c>
      <c r="AZ1866" s="4" t="s">
        <v>8917</v>
      </c>
      <c r="BA1866" s="4" t="s">
        <v>8918</v>
      </c>
      <c r="BB1866" s="4" t="s">
        <v>8917</v>
      </c>
      <c r="BC1866" s="4" t="s">
        <v>8918</v>
      </c>
      <c r="BD1866" s="4" t="s">
        <v>8870</v>
      </c>
    </row>
    <row r="1867" spans="51:56" x14ac:dyDescent="0.25">
      <c r="AY1867" t="s">
        <v>8919</v>
      </c>
      <c r="AZ1867" s="4" t="s">
        <v>8920</v>
      </c>
      <c r="BA1867" s="4" t="s">
        <v>8921</v>
      </c>
      <c r="BB1867" s="4" t="s">
        <v>8920</v>
      </c>
      <c r="BC1867" s="4" t="s">
        <v>8921</v>
      </c>
      <c r="BD1867" s="4" t="s">
        <v>8870</v>
      </c>
    </row>
    <row r="1868" spans="51:56" x14ac:dyDescent="0.25">
      <c r="AY1868" t="s">
        <v>8922</v>
      </c>
      <c r="AZ1868" s="4" t="s">
        <v>8923</v>
      </c>
      <c r="BA1868" s="4" t="s">
        <v>8924</v>
      </c>
      <c r="BB1868" s="4" t="s">
        <v>8923</v>
      </c>
      <c r="BC1868" s="4" t="s">
        <v>8924</v>
      </c>
      <c r="BD1868" s="4" t="s">
        <v>8870</v>
      </c>
    </row>
    <row r="1869" spans="51:56" x14ac:dyDescent="0.25">
      <c r="AY1869" t="s">
        <v>8925</v>
      </c>
      <c r="AZ1869" s="4" t="s">
        <v>8926</v>
      </c>
      <c r="BA1869" s="4" t="s">
        <v>8927</v>
      </c>
      <c r="BB1869" s="4" t="s">
        <v>8926</v>
      </c>
      <c r="BC1869" s="4" t="s">
        <v>8927</v>
      </c>
      <c r="BD1869" s="4" t="s">
        <v>8870</v>
      </c>
    </row>
    <row r="1870" spans="51:56" x14ac:dyDescent="0.25">
      <c r="AY1870" t="s">
        <v>8928</v>
      </c>
      <c r="AZ1870" s="4" t="s">
        <v>8929</v>
      </c>
      <c r="BA1870" s="4" t="s">
        <v>8930</v>
      </c>
      <c r="BB1870" s="4" t="s">
        <v>8929</v>
      </c>
      <c r="BC1870" s="4" t="s">
        <v>8930</v>
      </c>
      <c r="BD1870" s="4" t="s">
        <v>8870</v>
      </c>
    </row>
    <row r="1871" spans="51:56" x14ac:dyDescent="0.25">
      <c r="AY1871" t="s">
        <v>8931</v>
      </c>
      <c r="AZ1871" s="4" t="s">
        <v>8932</v>
      </c>
      <c r="BA1871" s="4" t="s">
        <v>8933</v>
      </c>
      <c r="BB1871" s="4" t="s">
        <v>8932</v>
      </c>
      <c r="BC1871" s="4" t="s">
        <v>8933</v>
      </c>
      <c r="BD1871" s="4" t="s">
        <v>8870</v>
      </c>
    </row>
    <row r="1872" spans="51:56" x14ac:dyDescent="0.25">
      <c r="AY1872" t="s">
        <v>8934</v>
      </c>
      <c r="AZ1872" s="4" t="s">
        <v>8935</v>
      </c>
      <c r="BA1872" s="4" t="s">
        <v>8936</v>
      </c>
      <c r="BB1872" s="4" t="s">
        <v>8935</v>
      </c>
      <c r="BC1872" s="4" t="s">
        <v>8936</v>
      </c>
      <c r="BD1872" s="4" t="s">
        <v>8870</v>
      </c>
    </row>
    <row r="1873" spans="51:56" x14ac:dyDescent="0.25">
      <c r="AY1873" t="s">
        <v>8937</v>
      </c>
      <c r="AZ1873" s="4" t="s">
        <v>8938</v>
      </c>
      <c r="BA1873" s="4" t="s">
        <v>8939</v>
      </c>
      <c r="BB1873" s="4" t="s">
        <v>8938</v>
      </c>
      <c r="BC1873" s="4" t="s">
        <v>8939</v>
      </c>
      <c r="BD1873" s="4" t="s">
        <v>8870</v>
      </c>
    </row>
    <row r="1874" spans="51:56" x14ac:dyDescent="0.25">
      <c r="AY1874" t="s">
        <v>8940</v>
      </c>
      <c r="AZ1874" s="4" t="s">
        <v>8941</v>
      </c>
      <c r="BA1874" s="4" t="s">
        <v>8942</v>
      </c>
      <c r="BB1874" s="4" t="s">
        <v>8941</v>
      </c>
      <c r="BC1874" s="4" t="s">
        <v>8942</v>
      </c>
      <c r="BD1874" s="4" t="s">
        <v>8870</v>
      </c>
    </row>
    <row r="1875" spans="51:56" x14ac:dyDescent="0.25">
      <c r="AY1875" t="s">
        <v>8943</v>
      </c>
      <c r="AZ1875" s="4" t="s">
        <v>8944</v>
      </c>
      <c r="BA1875" s="4" t="s">
        <v>8945</v>
      </c>
      <c r="BB1875" s="4" t="s">
        <v>8944</v>
      </c>
      <c r="BC1875" s="4" t="s">
        <v>8945</v>
      </c>
      <c r="BD1875" s="4" t="s">
        <v>8870</v>
      </c>
    </row>
    <row r="1876" spans="51:56" x14ac:dyDescent="0.25">
      <c r="AY1876" t="s">
        <v>8946</v>
      </c>
      <c r="AZ1876" s="4" t="s">
        <v>8947</v>
      </c>
      <c r="BA1876" s="4" t="s">
        <v>8948</v>
      </c>
      <c r="BB1876" s="4" t="s">
        <v>8947</v>
      </c>
      <c r="BC1876" s="4" t="s">
        <v>8948</v>
      </c>
      <c r="BD1876" s="4" t="s">
        <v>8870</v>
      </c>
    </row>
    <row r="1877" spans="51:56" x14ac:dyDescent="0.25">
      <c r="AY1877" t="s">
        <v>8949</v>
      </c>
      <c r="AZ1877" s="4" t="s">
        <v>8950</v>
      </c>
      <c r="BA1877" s="4" t="s">
        <v>8951</v>
      </c>
      <c r="BB1877" s="4" t="s">
        <v>8950</v>
      </c>
      <c r="BC1877" s="4" t="s">
        <v>8951</v>
      </c>
      <c r="BD1877" s="4" t="s">
        <v>8870</v>
      </c>
    </row>
    <row r="1878" spans="51:56" x14ac:dyDescent="0.25">
      <c r="AY1878" t="s">
        <v>8952</v>
      </c>
      <c r="AZ1878" s="4" t="s">
        <v>8953</v>
      </c>
      <c r="BA1878" s="4" t="s">
        <v>8954</v>
      </c>
      <c r="BB1878" s="4" t="s">
        <v>8953</v>
      </c>
      <c r="BC1878" s="4" t="s">
        <v>8954</v>
      </c>
      <c r="BD1878" s="4" t="s">
        <v>8870</v>
      </c>
    </row>
    <row r="1879" spans="51:56" x14ac:dyDescent="0.25">
      <c r="AY1879" t="s">
        <v>8955</v>
      </c>
      <c r="AZ1879" s="4" t="s">
        <v>8956</v>
      </c>
      <c r="BA1879" s="4" t="s">
        <v>8957</v>
      </c>
      <c r="BB1879" s="4" t="s">
        <v>8956</v>
      </c>
      <c r="BC1879" s="4" t="s">
        <v>8957</v>
      </c>
      <c r="BD1879" s="4" t="s">
        <v>8870</v>
      </c>
    </row>
    <row r="1880" spans="51:56" x14ac:dyDescent="0.25">
      <c r="AY1880" t="s">
        <v>8958</v>
      </c>
      <c r="AZ1880" s="4" t="s">
        <v>8959</v>
      </c>
      <c r="BA1880" s="4" t="s">
        <v>8960</v>
      </c>
      <c r="BB1880" s="4" t="s">
        <v>8959</v>
      </c>
      <c r="BC1880" s="4" t="s">
        <v>8960</v>
      </c>
      <c r="BD1880" s="4" t="s">
        <v>8870</v>
      </c>
    </row>
    <row r="1881" spans="51:56" x14ac:dyDescent="0.25">
      <c r="AY1881" t="s">
        <v>8961</v>
      </c>
      <c r="AZ1881" s="4" t="s">
        <v>8962</v>
      </c>
      <c r="BA1881" s="4" t="s">
        <v>8963</v>
      </c>
      <c r="BB1881" s="4" t="s">
        <v>8962</v>
      </c>
      <c r="BC1881" s="4" t="s">
        <v>8963</v>
      </c>
      <c r="BD1881" s="4" t="s">
        <v>8870</v>
      </c>
    </row>
    <row r="1882" spans="51:56" x14ac:dyDescent="0.25">
      <c r="AY1882" t="s">
        <v>8964</v>
      </c>
      <c r="AZ1882" s="4" t="s">
        <v>8965</v>
      </c>
      <c r="BA1882" s="4" t="s">
        <v>8966</v>
      </c>
      <c r="BB1882" s="4" t="s">
        <v>8965</v>
      </c>
      <c r="BC1882" s="4" t="s">
        <v>8966</v>
      </c>
      <c r="BD1882" s="4" t="s">
        <v>8870</v>
      </c>
    </row>
    <row r="1883" spans="51:56" x14ac:dyDescent="0.25">
      <c r="AY1883" t="s">
        <v>8967</v>
      </c>
      <c r="AZ1883" s="4" t="s">
        <v>8968</v>
      </c>
      <c r="BA1883" s="4" t="s">
        <v>8969</v>
      </c>
      <c r="BB1883" s="4" t="s">
        <v>8968</v>
      </c>
      <c r="BC1883" s="4" t="s">
        <v>8969</v>
      </c>
      <c r="BD1883" s="4" t="s">
        <v>8870</v>
      </c>
    </row>
    <row r="1884" spans="51:56" x14ac:dyDescent="0.25">
      <c r="AY1884" t="s">
        <v>8970</v>
      </c>
      <c r="AZ1884" s="4" t="s">
        <v>8971</v>
      </c>
      <c r="BA1884" s="4" t="s">
        <v>8972</v>
      </c>
      <c r="BB1884" s="4" t="s">
        <v>8971</v>
      </c>
      <c r="BC1884" s="4" t="s">
        <v>8972</v>
      </c>
      <c r="BD1884" s="4" t="s">
        <v>8870</v>
      </c>
    </row>
    <row r="1885" spans="51:56" x14ac:dyDescent="0.25">
      <c r="AY1885" t="s">
        <v>8973</v>
      </c>
      <c r="AZ1885" s="4" t="s">
        <v>8974</v>
      </c>
      <c r="BA1885" s="4" t="s">
        <v>8975</v>
      </c>
      <c r="BB1885" s="4" t="s">
        <v>8974</v>
      </c>
      <c r="BC1885" s="4" t="s">
        <v>8975</v>
      </c>
      <c r="BD1885" s="4" t="s">
        <v>8870</v>
      </c>
    </row>
    <row r="1886" spans="51:56" x14ac:dyDescent="0.25">
      <c r="AY1886" t="s">
        <v>8976</v>
      </c>
      <c r="AZ1886" s="4" t="s">
        <v>8977</v>
      </c>
      <c r="BA1886" s="4" t="s">
        <v>8978</v>
      </c>
      <c r="BB1886" s="4" t="s">
        <v>8977</v>
      </c>
      <c r="BC1886" s="4" t="s">
        <v>8978</v>
      </c>
      <c r="BD1886" s="4" t="s">
        <v>8870</v>
      </c>
    </row>
    <row r="1887" spans="51:56" x14ac:dyDescent="0.25">
      <c r="AY1887" t="s">
        <v>8979</v>
      </c>
      <c r="AZ1887" s="4" t="s">
        <v>8980</v>
      </c>
      <c r="BA1887" s="4" t="s">
        <v>8981</v>
      </c>
      <c r="BB1887" s="4" t="s">
        <v>8980</v>
      </c>
      <c r="BC1887" s="4" t="s">
        <v>8981</v>
      </c>
      <c r="BD1887" s="4" t="s">
        <v>8870</v>
      </c>
    </row>
    <row r="1888" spans="51:56" x14ac:dyDescent="0.25">
      <c r="AY1888" t="s">
        <v>8982</v>
      </c>
      <c r="AZ1888" s="4" t="s">
        <v>8983</v>
      </c>
      <c r="BA1888" s="4" t="s">
        <v>8984</v>
      </c>
      <c r="BB1888" s="4" t="s">
        <v>8983</v>
      </c>
      <c r="BC1888" s="4" t="s">
        <v>8984</v>
      </c>
      <c r="BD1888" s="4" t="s">
        <v>8870</v>
      </c>
    </row>
    <row r="1889" spans="51:56" x14ac:dyDescent="0.25">
      <c r="AY1889" t="s">
        <v>8985</v>
      </c>
      <c r="AZ1889" s="4" t="s">
        <v>8986</v>
      </c>
      <c r="BA1889" s="4" t="s">
        <v>13077</v>
      </c>
      <c r="BB1889" s="4" t="s">
        <v>8986</v>
      </c>
      <c r="BC1889" s="4" t="s">
        <v>13077</v>
      </c>
      <c r="BD1889" s="4" t="s">
        <v>8870</v>
      </c>
    </row>
    <row r="1890" spans="51:56" x14ac:dyDescent="0.25">
      <c r="AY1890" t="s">
        <v>8987</v>
      </c>
      <c r="AZ1890" s="4" t="s">
        <v>8988</v>
      </c>
      <c r="BA1890" s="4" t="s">
        <v>8989</v>
      </c>
      <c r="BB1890" s="4" t="s">
        <v>8988</v>
      </c>
      <c r="BC1890" s="4" t="s">
        <v>8989</v>
      </c>
      <c r="BD1890" s="4" t="s">
        <v>8870</v>
      </c>
    </row>
    <row r="1891" spans="51:56" x14ac:dyDescent="0.25">
      <c r="AY1891" t="s">
        <v>8990</v>
      </c>
      <c r="AZ1891" s="4" t="s">
        <v>8991</v>
      </c>
      <c r="BA1891" s="4" t="s">
        <v>8992</v>
      </c>
      <c r="BB1891" s="4" t="s">
        <v>8991</v>
      </c>
      <c r="BC1891" s="4" t="s">
        <v>8992</v>
      </c>
      <c r="BD1891" s="4" t="s">
        <v>8870</v>
      </c>
    </row>
    <row r="1892" spans="51:56" x14ac:dyDescent="0.25">
      <c r="AY1892" t="s">
        <v>8993</v>
      </c>
      <c r="AZ1892" s="4" t="s">
        <v>8994</v>
      </c>
      <c r="BA1892" s="4" t="s">
        <v>8995</v>
      </c>
      <c r="BB1892" s="4" t="s">
        <v>8994</v>
      </c>
      <c r="BC1892" s="4" t="s">
        <v>8995</v>
      </c>
      <c r="BD1892" s="4" t="s">
        <v>8870</v>
      </c>
    </row>
    <row r="1893" spans="51:56" x14ac:dyDescent="0.25">
      <c r="AY1893" t="s">
        <v>8996</v>
      </c>
      <c r="AZ1893" s="4" t="s">
        <v>8997</v>
      </c>
      <c r="BA1893" s="4" t="s">
        <v>8998</v>
      </c>
      <c r="BB1893" s="4" t="s">
        <v>8997</v>
      </c>
      <c r="BC1893" s="4" t="s">
        <v>8998</v>
      </c>
      <c r="BD1893" s="4" t="s">
        <v>8870</v>
      </c>
    </row>
    <row r="1894" spans="51:56" x14ac:dyDescent="0.25">
      <c r="AY1894" t="s">
        <v>8999</v>
      </c>
      <c r="AZ1894" s="4" t="s">
        <v>9000</v>
      </c>
      <c r="BA1894" s="4" t="s">
        <v>9001</v>
      </c>
      <c r="BB1894" s="4" t="s">
        <v>9000</v>
      </c>
      <c r="BC1894" s="4" t="s">
        <v>9001</v>
      </c>
      <c r="BD1894" s="4" t="s">
        <v>8870</v>
      </c>
    </row>
    <row r="1895" spans="51:56" x14ac:dyDescent="0.25">
      <c r="AY1895" t="s">
        <v>9002</v>
      </c>
      <c r="AZ1895" s="4" t="s">
        <v>9003</v>
      </c>
      <c r="BA1895" s="4" t="s">
        <v>14278</v>
      </c>
      <c r="BB1895" s="4" t="s">
        <v>9003</v>
      </c>
      <c r="BC1895" s="4" t="s">
        <v>14278</v>
      </c>
      <c r="BD1895" s="4" t="s">
        <v>8870</v>
      </c>
    </row>
    <row r="1896" spans="51:56" x14ac:dyDescent="0.25">
      <c r="AY1896" t="s">
        <v>9004</v>
      </c>
      <c r="AZ1896" s="4" t="s">
        <v>9005</v>
      </c>
      <c r="BA1896" s="4" t="s">
        <v>9006</v>
      </c>
      <c r="BB1896" s="4" t="s">
        <v>9005</v>
      </c>
      <c r="BC1896" s="4" t="s">
        <v>9006</v>
      </c>
      <c r="BD1896" s="4" t="s">
        <v>8870</v>
      </c>
    </row>
    <row r="1897" spans="51:56" x14ac:dyDescent="0.25">
      <c r="AY1897" t="s">
        <v>9007</v>
      </c>
      <c r="AZ1897" s="4" t="s">
        <v>9008</v>
      </c>
      <c r="BA1897" s="4" t="s">
        <v>9009</v>
      </c>
      <c r="BB1897" s="4" t="s">
        <v>9008</v>
      </c>
      <c r="BC1897" s="4" t="s">
        <v>9009</v>
      </c>
      <c r="BD1897" s="4" t="s">
        <v>8870</v>
      </c>
    </row>
    <row r="1898" spans="51:56" x14ac:dyDescent="0.25">
      <c r="AY1898" t="s">
        <v>9010</v>
      </c>
      <c r="AZ1898" s="4" t="s">
        <v>9011</v>
      </c>
      <c r="BA1898" s="4" t="s">
        <v>9012</v>
      </c>
      <c r="BB1898" s="4" t="s">
        <v>9011</v>
      </c>
      <c r="BC1898" s="4" t="s">
        <v>9012</v>
      </c>
      <c r="BD1898" s="4" t="s">
        <v>8870</v>
      </c>
    </row>
    <row r="1899" spans="51:56" x14ac:dyDescent="0.25">
      <c r="AY1899" t="s">
        <v>9013</v>
      </c>
      <c r="AZ1899" s="4" t="s">
        <v>9014</v>
      </c>
      <c r="BA1899" s="4" t="s">
        <v>9015</v>
      </c>
      <c r="BB1899" s="4" t="s">
        <v>9014</v>
      </c>
      <c r="BC1899" s="4" t="s">
        <v>9015</v>
      </c>
      <c r="BD1899" s="4" t="s">
        <v>8870</v>
      </c>
    </row>
    <row r="1900" spans="51:56" x14ac:dyDescent="0.25">
      <c r="AY1900" t="s">
        <v>9016</v>
      </c>
      <c r="AZ1900" s="4" t="s">
        <v>9017</v>
      </c>
      <c r="BA1900" s="4" t="s">
        <v>9018</v>
      </c>
      <c r="BB1900" s="4" t="s">
        <v>9017</v>
      </c>
      <c r="BC1900" s="4" t="s">
        <v>9018</v>
      </c>
      <c r="BD1900" s="4" t="s">
        <v>8870</v>
      </c>
    </row>
    <row r="1901" spans="51:56" x14ac:dyDescent="0.25">
      <c r="AY1901" t="s">
        <v>9019</v>
      </c>
      <c r="AZ1901" s="4" t="s">
        <v>9020</v>
      </c>
      <c r="BA1901" s="4" t="s">
        <v>9021</v>
      </c>
      <c r="BB1901" s="4" t="s">
        <v>9020</v>
      </c>
      <c r="BC1901" s="4" t="s">
        <v>9021</v>
      </c>
      <c r="BD1901" s="4" t="s">
        <v>8870</v>
      </c>
    </row>
    <row r="1902" spans="51:56" x14ac:dyDescent="0.25">
      <c r="AY1902" t="s">
        <v>9022</v>
      </c>
      <c r="AZ1902" s="4" t="s">
        <v>9023</v>
      </c>
      <c r="BA1902" s="4" t="s">
        <v>12389</v>
      </c>
      <c r="BB1902" s="4" t="s">
        <v>9023</v>
      </c>
      <c r="BC1902" s="4" t="s">
        <v>12389</v>
      </c>
      <c r="BD1902" s="4" t="s">
        <v>8870</v>
      </c>
    </row>
    <row r="1903" spans="51:56" x14ac:dyDescent="0.25">
      <c r="AY1903" t="s">
        <v>9024</v>
      </c>
      <c r="AZ1903" s="4" t="s">
        <v>9025</v>
      </c>
      <c r="BA1903" s="4" t="s">
        <v>9026</v>
      </c>
      <c r="BB1903" s="4" t="s">
        <v>9025</v>
      </c>
      <c r="BC1903" s="4" t="s">
        <v>9026</v>
      </c>
      <c r="BD1903" s="4" t="s">
        <v>8870</v>
      </c>
    </row>
    <row r="1904" spans="51:56" x14ac:dyDescent="0.25">
      <c r="AY1904" t="s">
        <v>9027</v>
      </c>
      <c r="AZ1904" s="4" t="s">
        <v>9028</v>
      </c>
      <c r="BA1904" s="4" t="s">
        <v>14329</v>
      </c>
      <c r="BB1904" s="4" t="s">
        <v>9028</v>
      </c>
      <c r="BC1904" s="4" t="s">
        <v>14329</v>
      </c>
      <c r="BD1904" s="4" t="s">
        <v>8870</v>
      </c>
    </row>
    <row r="1905" spans="51:56" x14ac:dyDescent="0.25">
      <c r="AY1905" t="s">
        <v>9029</v>
      </c>
      <c r="AZ1905" s="4" t="s">
        <v>9030</v>
      </c>
      <c r="BA1905" s="4" t="s">
        <v>9031</v>
      </c>
      <c r="BB1905" s="4" t="s">
        <v>9030</v>
      </c>
      <c r="BC1905" s="4" t="s">
        <v>9031</v>
      </c>
      <c r="BD1905" s="4" t="s">
        <v>8870</v>
      </c>
    </row>
    <row r="1906" spans="51:56" x14ac:dyDescent="0.25">
      <c r="AY1906" t="s">
        <v>9032</v>
      </c>
      <c r="AZ1906" s="4" t="s">
        <v>9033</v>
      </c>
      <c r="BA1906" s="4" t="s">
        <v>9034</v>
      </c>
      <c r="BB1906" s="4" t="s">
        <v>9033</v>
      </c>
      <c r="BC1906" s="4" t="s">
        <v>9034</v>
      </c>
      <c r="BD1906" s="4" t="s">
        <v>8870</v>
      </c>
    </row>
    <row r="1907" spans="51:56" x14ac:dyDescent="0.25">
      <c r="AY1907" t="s">
        <v>9035</v>
      </c>
      <c r="AZ1907" s="4" t="s">
        <v>9036</v>
      </c>
      <c r="BA1907" s="4" t="s">
        <v>9037</v>
      </c>
      <c r="BB1907" s="4" t="s">
        <v>9036</v>
      </c>
      <c r="BC1907" s="4" t="s">
        <v>9037</v>
      </c>
      <c r="BD1907" s="4" t="s">
        <v>8870</v>
      </c>
    </row>
    <row r="1908" spans="51:56" x14ac:dyDescent="0.25">
      <c r="AY1908" t="s">
        <v>9038</v>
      </c>
      <c r="AZ1908" s="4" t="s">
        <v>9039</v>
      </c>
      <c r="BA1908" s="4" t="s">
        <v>9040</v>
      </c>
      <c r="BB1908" s="4" t="s">
        <v>9039</v>
      </c>
      <c r="BC1908" s="4" t="s">
        <v>9040</v>
      </c>
      <c r="BD1908" s="4" t="s">
        <v>9041</v>
      </c>
    </row>
    <row r="1909" spans="51:56" x14ac:dyDescent="0.25">
      <c r="AY1909" t="s">
        <v>9042</v>
      </c>
      <c r="AZ1909" s="4" t="s">
        <v>9043</v>
      </c>
      <c r="BA1909" s="4" t="s">
        <v>9044</v>
      </c>
      <c r="BB1909" s="4" t="s">
        <v>9043</v>
      </c>
      <c r="BC1909" s="4" t="s">
        <v>9044</v>
      </c>
      <c r="BD1909" s="4" t="s">
        <v>9041</v>
      </c>
    </row>
    <row r="1910" spans="51:56" x14ac:dyDescent="0.25">
      <c r="AY1910" t="s">
        <v>9045</v>
      </c>
      <c r="AZ1910" s="4" t="s">
        <v>9046</v>
      </c>
      <c r="BA1910" s="4" t="s">
        <v>9047</v>
      </c>
      <c r="BB1910" s="4" t="s">
        <v>9046</v>
      </c>
      <c r="BC1910" s="4" t="s">
        <v>9047</v>
      </c>
      <c r="BD1910" s="4" t="s">
        <v>9041</v>
      </c>
    </row>
    <row r="1911" spans="51:56" x14ac:dyDescent="0.25">
      <c r="AY1911" t="s">
        <v>9048</v>
      </c>
      <c r="AZ1911" s="4" t="s">
        <v>9049</v>
      </c>
      <c r="BA1911" s="4" t="s">
        <v>9050</v>
      </c>
      <c r="BB1911" s="4" t="s">
        <v>9049</v>
      </c>
      <c r="BC1911" s="4" t="s">
        <v>9050</v>
      </c>
      <c r="BD1911" s="4" t="s">
        <v>9041</v>
      </c>
    </row>
    <row r="1912" spans="51:56" x14ac:dyDescent="0.25">
      <c r="AY1912" t="s">
        <v>9051</v>
      </c>
      <c r="AZ1912" s="4" t="s">
        <v>9052</v>
      </c>
      <c r="BA1912" s="4" t="s">
        <v>9053</v>
      </c>
      <c r="BB1912" s="4" t="s">
        <v>9052</v>
      </c>
      <c r="BC1912" s="4" t="s">
        <v>9053</v>
      </c>
      <c r="BD1912" s="4" t="s">
        <v>9041</v>
      </c>
    </row>
    <row r="1913" spans="51:56" x14ac:dyDescent="0.25">
      <c r="AY1913" t="s">
        <v>9054</v>
      </c>
      <c r="AZ1913" s="4" t="s">
        <v>9055</v>
      </c>
      <c r="BA1913" s="4" t="s">
        <v>9056</v>
      </c>
      <c r="BB1913" s="4" t="s">
        <v>9055</v>
      </c>
      <c r="BC1913" s="4" t="s">
        <v>9056</v>
      </c>
      <c r="BD1913" s="4" t="s">
        <v>9041</v>
      </c>
    </row>
    <row r="1914" spans="51:56" x14ac:dyDescent="0.25">
      <c r="AY1914" t="s">
        <v>9057</v>
      </c>
      <c r="AZ1914" s="4" t="s">
        <v>9058</v>
      </c>
      <c r="BA1914" s="4" t="s">
        <v>9059</v>
      </c>
      <c r="BB1914" s="4" t="s">
        <v>9058</v>
      </c>
      <c r="BC1914" s="4" t="s">
        <v>9059</v>
      </c>
      <c r="BD1914" s="4" t="s">
        <v>9041</v>
      </c>
    </row>
    <row r="1915" spans="51:56" x14ac:dyDescent="0.25">
      <c r="AY1915" t="s">
        <v>9060</v>
      </c>
      <c r="AZ1915" s="4" t="s">
        <v>9061</v>
      </c>
      <c r="BA1915" s="4" t="s">
        <v>9062</v>
      </c>
      <c r="BB1915" s="4" t="s">
        <v>9061</v>
      </c>
      <c r="BC1915" s="4" t="s">
        <v>9062</v>
      </c>
      <c r="BD1915" s="4" t="s">
        <v>9041</v>
      </c>
    </row>
    <row r="1916" spans="51:56" x14ac:dyDescent="0.25">
      <c r="AY1916" t="s">
        <v>9063</v>
      </c>
      <c r="AZ1916" s="4" t="s">
        <v>9064</v>
      </c>
      <c r="BA1916" s="4" t="s">
        <v>9065</v>
      </c>
      <c r="BB1916" s="4" t="s">
        <v>9064</v>
      </c>
      <c r="BC1916" s="4" t="s">
        <v>9065</v>
      </c>
      <c r="BD1916" s="4" t="s">
        <v>9041</v>
      </c>
    </row>
    <row r="1917" spans="51:56" x14ac:dyDescent="0.25">
      <c r="AY1917" t="s">
        <v>9066</v>
      </c>
      <c r="AZ1917" s="4" t="s">
        <v>9067</v>
      </c>
      <c r="BA1917" s="4" t="s">
        <v>9068</v>
      </c>
      <c r="BB1917" s="4" t="s">
        <v>9067</v>
      </c>
      <c r="BC1917" s="4" t="s">
        <v>9068</v>
      </c>
      <c r="BD1917" s="4" t="s">
        <v>9041</v>
      </c>
    </row>
    <row r="1918" spans="51:56" x14ac:dyDescent="0.25">
      <c r="AY1918" t="s">
        <v>9069</v>
      </c>
      <c r="AZ1918" s="4" t="s">
        <v>9070</v>
      </c>
      <c r="BA1918" s="4" t="s">
        <v>9071</v>
      </c>
      <c r="BB1918" s="4" t="s">
        <v>9070</v>
      </c>
      <c r="BC1918" s="4" t="s">
        <v>9071</v>
      </c>
      <c r="BD1918" s="4" t="s">
        <v>9041</v>
      </c>
    </row>
    <row r="1919" spans="51:56" x14ac:dyDescent="0.25">
      <c r="AY1919" t="s">
        <v>9072</v>
      </c>
      <c r="AZ1919" s="4" t="s">
        <v>9073</v>
      </c>
      <c r="BA1919" s="4" t="s">
        <v>9074</v>
      </c>
      <c r="BB1919" s="4" t="s">
        <v>9073</v>
      </c>
      <c r="BC1919" s="4" t="s">
        <v>9074</v>
      </c>
      <c r="BD1919" s="4" t="s">
        <v>9041</v>
      </c>
    </row>
    <row r="1920" spans="51:56" x14ac:dyDescent="0.25">
      <c r="AY1920" t="s">
        <v>9075</v>
      </c>
      <c r="AZ1920" s="4" t="s">
        <v>9076</v>
      </c>
      <c r="BA1920" s="4" t="s">
        <v>9077</v>
      </c>
      <c r="BB1920" s="4" t="s">
        <v>9076</v>
      </c>
      <c r="BC1920" s="4" t="s">
        <v>9077</v>
      </c>
      <c r="BD1920" s="4" t="s">
        <v>9041</v>
      </c>
    </row>
    <row r="1921" spans="51:56" x14ac:dyDescent="0.25">
      <c r="AY1921" t="s">
        <v>9078</v>
      </c>
      <c r="AZ1921" s="4" t="s">
        <v>9079</v>
      </c>
      <c r="BA1921" s="4" t="s">
        <v>9080</v>
      </c>
      <c r="BB1921" s="4" t="s">
        <v>9079</v>
      </c>
      <c r="BC1921" s="4" t="s">
        <v>9080</v>
      </c>
      <c r="BD1921" s="4" t="s">
        <v>9041</v>
      </c>
    </row>
    <row r="1922" spans="51:56" x14ac:dyDescent="0.25">
      <c r="AY1922" t="s">
        <v>9081</v>
      </c>
      <c r="AZ1922" s="4" t="s">
        <v>9082</v>
      </c>
      <c r="BA1922" s="4" t="s">
        <v>9083</v>
      </c>
      <c r="BB1922" s="4" t="s">
        <v>9082</v>
      </c>
      <c r="BC1922" s="4" t="s">
        <v>9083</v>
      </c>
      <c r="BD1922" s="4" t="s">
        <v>9041</v>
      </c>
    </row>
    <row r="1923" spans="51:56" x14ac:dyDescent="0.25">
      <c r="AY1923" t="s">
        <v>9084</v>
      </c>
      <c r="AZ1923" s="4" t="s">
        <v>9085</v>
      </c>
      <c r="BA1923" s="4" t="s">
        <v>9086</v>
      </c>
      <c r="BB1923" s="4" t="s">
        <v>9085</v>
      </c>
      <c r="BC1923" s="4" t="s">
        <v>9086</v>
      </c>
      <c r="BD1923" s="4" t="s">
        <v>9041</v>
      </c>
    </row>
    <row r="1924" spans="51:56" x14ac:dyDescent="0.25">
      <c r="AY1924" t="s">
        <v>9087</v>
      </c>
      <c r="AZ1924" s="4" t="s">
        <v>9088</v>
      </c>
      <c r="BA1924" s="4" t="s">
        <v>9089</v>
      </c>
      <c r="BB1924" s="4" t="s">
        <v>9088</v>
      </c>
      <c r="BC1924" s="4" t="s">
        <v>9089</v>
      </c>
      <c r="BD1924" s="4" t="s">
        <v>9041</v>
      </c>
    </row>
    <row r="1925" spans="51:56" x14ac:dyDescent="0.25">
      <c r="AY1925" t="s">
        <v>9090</v>
      </c>
      <c r="AZ1925" s="4" t="s">
        <v>9091</v>
      </c>
      <c r="BA1925" s="4" t="s">
        <v>9092</v>
      </c>
      <c r="BB1925" s="4" t="s">
        <v>9091</v>
      </c>
      <c r="BC1925" s="4" t="s">
        <v>9092</v>
      </c>
      <c r="BD1925" s="4" t="s">
        <v>9041</v>
      </c>
    </row>
    <row r="1926" spans="51:56" x14ac:dyDescent="0.25">
      <c r="AY1926" t="s">
        <v>9093</v>
      </c>
      <c r="AZ1926" s="4" t="s">
        <v>9094</v>
      </c>
      <c r="BA1926" s="4" t="s">
        <v>8978</v>
      </c>
      <c r="BB1926" s="4" t="s">
        <v>9094</v>
      </c>
      <c r="BC1926" s="4" t="s">
        <v>8978</v>
      </c>
      <c r="BD1926" s="4" t="s">
        <v>9041</v>
      </c>
    </row>
    <row r="1927" spans="51:56" x14ac:dyDescent="0.25">
      <c r="AY1927" t="s">
        <v>9095</v>
      </c>
      <c r="AZ1927" s="4" t="s">
        <v>9096</v>
      </c>
      <c r="BA1927" s="4" t="s">
        <v>9097</v>
      </c>
      <c r="BB1927" s="4" t="s">
        <v>9096</v>
      </c>
      <c r="BC1927" s="4" t="s">
        <v>9097</v>
      </c>
      <c r="BD1927" s="4" t="s">
        <v>9041</v>
      </c>
    </row>
    <row r="1928" spans="51:56" x14ac:dyDescent="0.25">
      <c r="AY1928" t="s">
        <v>9098</v>
      </c>
      <c r="AZ1928" s="4" t="s">
        <v>9099</v>
      </c>
      <c r="BA1928" s="4" t="s">
        <v>9100</v>
      </c>
      <c r="BB1928" s="4" t="s">
        <v>9099</v>
      </c>
      <c r="BC1928" s="4" t="s">
        <v>9100</v>
      </c>
      <c r="BD1928" s="4" t="s">
        <v>9041</v>
      </c>
    </row>
    <row r="1929" spans="51:56" x14ac:dyDescent="0.25">
      <c r="AY1929" t="s">
        <v>9101</v>
      </c>
      <c r="AZ1929" s="4" t="s">
        <v>9102</v>
      </c>
      <c r="BA1929" s="4" t="s">
        <v>9103</v>
      </c>
      <c r="BB1929" s="4" t="s">
        <v>9102</v>
      </c>
      <c r="BC1929" s="4" t="s">
        <v>9103</v>
      </c>
      <c r="BD1929" s="4" t="s">
        <v>9041</v>
      </c>
    </row>
    <row r="1930" spans="51:56" x14ac:dyDescent="0.25">
      <c r="AY1930" t="s">
        <v>9104</v>
      </c>
      <c r="AZ1930" s="4" t="s">
        <v>9105</v>
      </c>
      <c r="BA1930" s="4" t="s">
        <v>9106</v>
      </c>
      <c r="BB1930" s="4" t="s">
        <v>9105</v>
      </c>
      <c r="BC1930" s="4" t="s">
        <v>9106</v>
      </c>
      <c r="BD1930" s="4" t="s">
        <v>9041</v>
      </c>
    </row>
    <row r="1931" spans="51:56" x14ac:dyDescent="0.25">
      <c r="AY1931" t="s">
        <v>9107</v>
      </c>
      <c r="AZ1931" s="4" t="s">
        <v>9108</v>
      </c>
      <c r="BA1931" s="4" t="s">
        <v>9109</v>
      </c>
      <c r="BB1931" s="4" t="s">
        <v>9108</v>
      </c>
      <c r="BC1931" s="4" t="s">
        <v>9109</v>
      </c>
      <c r="BD1931" s="4" t="s">
        <v>9041</v>
      </c>
    </row>
    <row r="1932" spans="51:56" x14ac:dyDescent="0.25">
      <c r="AY1932" t="s">
        <v>9110</v>
      </c>
      <c r="AZ1932" s="4" t="s">
        <v>9111</v>
      </c>
      <c r="BA1932" s="4" t="s">
        <v>9112</v>
      </c>
      <c r="BB1932" s="4" t="s">
        <v>9111</v>
      </c>
      <c r="BC1932" s="4" t="s">
        <v>9112</v>
      </c>
      <c r="BD1932" s="4" t="s">
        <v>9041</v>
      </c>
    </row>
    <row r="1933" spans="51:56" x14ac:dyDescent="0.25">
      <c r="AY1933" t="s">
        <v>9113</v>
      </c>
      <c r="AZ1933" s="4" t="s">
        <v>9114</v>
      </c>
      <c r="BA1933" s="4" t="s">
        <v>9115</v>
      </c>
      <c r="BB1933" s="4" t="s">
        <v>9114</v>
      </c>
      <c r="BC1933" s="4" t="s">
        <v>9115</v>
      </c>
      <c r="BD1933" s="4" t="s">
        <v>9041</v>
      </c>
    </row>
    <row r="1934" spans="51:56" x14ac:dyDescent="0.25">
      <c r="AY1934" t="s">
        <v>9116</v>
      </c>
      <c r="AZ1934" s="4" t="s">
        <v>9117</v>
      </c>
      <c r="BA1934" s="4" t="s">
        <v>9118</v>
      </c>
      <c r="BB1934" s="4" t="s">
        <v>9117</v>
      </c>
      <c r="BC1934" s="4" t="s">
        <v>9118</v>
      </c>
      <c r="BD1934" s="4" t="s">
        <v>9041</v>
      </c>
    </row>
    <row r="1935" spans="51:56" x14ac:dyDescent="0.25">
      <c r="AY1935" t="s">
        <v>9119</v>
      </c>
      <c r="AZ1935" s="4" t="s">
        <v>9120</v>
      </c>
      <c r="BA1935" s="4" t="s">
        <v>9121</v>
      </c>
      <c r="BB1935" s="4" t="s">
        <v>9120</v>
      </c>
      <c r="BC1935" s="4" t="s">
        <v>9121</v>
      </c>
      <c r="BD1935" s="4" t="s">
        <v>9041</v>
      </c>
    </row>
    <row r="1936" spans="51:56" x14ac:dyDescent="0.25">
      <c r="AY1936" t="s">
        <v>9122</v>
      </c>
      <c r="AZ1936" s="4" t="s">
        <v>9123</v>
      </c>
      <c r="BA1936" s="4" t="s">
        <v>9124</v>
      </c>
      <c r="BB1936" s="4" t="s">
        <v>9123</v>
      </c>
      <c r="BC1936" s="4" t="s">
        <v>9124</v>
      </c>
      <c r="BD1936" s="4" t="s">
        <v>9041</v>
      </c>
    </row>
    <row r="1937" spans="51:56" x14ac:dyDescent="0.25">
      <c r="AY1937" t="s">
        <v>9125</v>
      </c>
      <c r="AZ1937" s="4" t="s">
        <v>9126</v>
      </c>
      <c r="BA1937" s="4" t="s">
        <v>9127</v>
      </c>
      <c r="BB1937" s="4" t="s">
        <v>9126</v>
      </c>
      <c r="BC1937" s="4" t="s">
        <v>9127</v>
      </c>
      <c r="BD1937" s="4" t="s">
        <v>9041</v>
      </c>
    </row>
    <row r="1938" spans="51:56" x14ac:dyDescent="0.25">
      <c r="AY1938" t="s">
        <v>9128</v>
      </c>
      <c r="AZ1938" s="4" t="s">
        <v>9129</v>
      </c>
      <c r="BA1938" s="4" t="s">
        <v>9130</v>
      </c>
      <c r="BB1938" s="4" t="s">
        <v>9129</v>
      </c>
      <c r="BC1938" s="4" t="s">
        <v>9130</v>
      </c>
      <c r="BD1938" s="4" t="s">
        <v>9041</v>
      </c>
    </row>
    <row r="1939" spans="51:56" x14ac:dyDescent="0.25">
      <c r="AY1939" t="s">
        <v>9131</v>
      </c>
      <c r="AZ1939" s="4" t="s">
        <v>9132</v>
      </c>
      <c r="BA1939" s="4" t="s">
        <v>9133</v>
      </c>
      <c r="BB1939" s="4" t="s">
        <v>9132</v>
      </c>
      <c r="BC1939" s="4" t="s">
        <v>9133</v>
      </c>
      <c r="BD1939" s="4" t="s">
        <v>9041</v>
      </c>
    </row>
    <row r="1940" spans="51:56" x14ac:dyDescent="0.25">
      <c r="AY1940" t="s">
        <v>9134</v>
      </c>
      <c r="AZ1940" s="4" t="s">
        <v>9135</v>
      </c>
      <c r="BA1940" s="4" t="s">
        <v>9136</v>
      </c>
      <c r="BB1940" s="4" t="s">
        <v>9135</v>
      </c>
      <c r="BC1940" s="4" t="s">
        <v>9136</v>
      </c>
      <c r="BD1940" s="4" t="s">
        <v>9041</v>
      </c>
    </row>
    <row r="1941" spans="51:56" x14ac:dyDescent="0.25">
      <c r="AY1941" t="s">
        <v>9137</v>
      </c>
      <c r="AZ1941" s="4" t="s">
        <v>9138</v>
      </c>
      <c r="BA1941" s="4" t="s">
        <v>9139</v>
      </c>
      <c r="BB1941" s="4" t="s">
        <v>9138</v>
      </c>
      <c r="BC1941" s="4" t="s">
        <v>9139</v>
      </c>
      <c r="BD1941" s="4" t="s">
        <v>9041</v>
      </c>
    </row>
    <row r="1942" spans="51:56" x14ac:dyDescent="0.25">
      <c r="AY1942" t="s">
        <v>9140</v>
      </c>
      <c r="AZ1942" s="4" t="s">
        <v>9141</v>
      </c>
      <c r="BA1942" s="4" t="s">
        <v>9142</v>
      </c>
      <c r="BB1942" s="4" t="s">
        <v>9141</v>
      </c>
      <c r="BC1942" s="4" t="s">
        <v>9142</v>
      </c>
      <c r="BD1942" s="4" t="s">
        <v>9143</v>
      </c>
    </row>
    <row r="1943" spans="51:56" x14ac:dyDescent="0.25">
      <c r="AY1943" t="s">
        <v>9144</v>
      </c>
      <c r="AZ1943" s="4" t="s">
        <v>9145</v>
      </c>
      <c r="BA1943" s="4" t="s">
        <v>9146</v>
      </c>
      <c r="BB1943" s="4" t="s">
        <v>9145</v>
      </c>
      <c r="BC1943" s="4" t="s">
        <v>9146</v>
      </c>
      <c r="BD1943" s="4" t="s">
        <v>9143</v>
      </c>
    </row>
    <row r="1944" spans="51:56" x14ac:dyDescent="0.25">
      <c r="AY1944" t="s">
        <v>9147</v>
      </c>
      <c r="AZ1944" s="4" t="s">
        <v>9148</v>
      </c>
      <c r="BA1944" s="4" t="s">
        <v>9149</v>
      </c>
      <c r="BB1944" s="4" t="s">
        <v>9148</v>
      </c>
      <c r="BC1944" s="4" t="s">
        <v>9149</v>
      </c>
      <c r="BD1944" s="4" t="s">
        <v>9150</v>
      </c>
    </row>
    <row r="1945" spans="51:56" x14ac:dyDescent="0.25">
      <c r="AY1945" t="s">
        <v>9151</v>
      </c>
      <c r="AZ1945" s="4" t="s">
        <v>9152</v>
      </c>
      <c r="BA1945" s="4" t="s">
        <v>9153</v>
      </c>
      <c r="BB1945" s="4" t="s">
        <v>9152</v>
      </c>
      <c r="BC1945" s="4" t="s">
        <v>9153</v>
      </c>
      <c r="BD1945" s="4" t="s">
        <v>9150</v>
      </c>
    </row>
    <row r="1946" spans="51:56" x14ac:dyDescent="0.25">
      <c r="AY1946" t="s">
        <v>9154</v>
      </c>
      <c r="AZ1946" s="4" t="s">
        <v>9155</v>
      </c>
      <c r="BA1946" s="4" t="s">
        <v>9156</v>
      </c>
      <c r="BB1946" s="4" t="s">
        <v>9155</v>
      </c>
      <c r="BC1946" s="4" t="s">
        <v>9156</v>
      </c>
      <c r="BD1946" s="4" t="s">
        <v>9150</v>
      </c>
    </row>
    <row r="1947" spans="51:56" x14ac:dyDescent="0.25">
      <c r="AY1947" t="s">
        <v>9157</v>
      </c>
      <c r="AZ1947" s="4" t="s">
        <v>9158</v>
      </c>
      <c r="BA1947" s="4" t="s">
        <v>9159</v>
      </c>
      <c r="BB1947" s="4" t="s">
        <v>9158</v>
      </c>
      <c r="BC1947" s="4" t="s">
        <v>9159</v>
      </c>
      <c r="BD1947" s="4" t="s">
        <v>9150</v>
      </c>
    </row>
    <row r="1948" spans="51:56" x14ac:dyDescent="0.25">
      <c r="AY1948" t="s">
        <v>9160</v>
      </c>
      <c r="AZ1948" s="4" t="s">
        <v>9161</v>
      </c>
      <c r="BA1948" s="4" t="s">
        <v>9162</v>
      </c>
      <c r="BB1948" s="4" t="s">
        <v>9161</v>
      </c>
      <c r="BC1948" s="4" t="s">
        <v>9162</v>
      </c>
      <c r="BD1948" s="4" t="s">
        <v>9150</v>
      </c>
    </row>
    <row r="1949" spans="51:56" x14ac:dyDescent="0.25">
      <c r="AY1949" t="s">
        <v>9163</v>
      </c>
      <c r="AZ1949" s="4" t="s">
        <v>9164</v>
      </c>
      <c r="BA1949" s="4" t="s">
        <v>9165</v>
      </c>
      <c r="BB1949" s="4" t="s">
        <v>9164</v>
      </c>
      <c r="BC1949" s="4" t="s">
        <v>9165</v>
      </c>
      <c r="BD1949" s="4" t="s">
        <v>9150</v>
      </c>
    </row>
    <row r="1950" spans="51:56" x14ac:dyDescent="0.25">
      <c r="AY1950" t="s">
        <v>9166</v>
      </c>
      <c r="AZ1950" s="4" t="s">
        <v>9167</v>
      </c>
      <c r="BA1950" s="4" t="s">
        <v>9168</v>
      </c>
      <c r="BB1950" s="4" t="s">
        <v>9167</v>
      </c>
      <c r="BC1950" s="4" t="s">
        <v>9168</v>
      </c>
      <c r="BD1950" s="4" t="s">
        <v>9150</v>
      </c>
    </row>
    <row r="1951" spans="51:56" x14ac:dyDescent="0.25">
      <c r="AY1951" t="s">
        <v>9169</v>
      </c>
      <c r="AZ1951" s="4" t="s">
        <v>9170</v>
      </c>
      <c r="BA1951" s="4" t="s">
        <v>9171</v>
      </c>
      <c r="BB1951" s="4" t="s">
        <v>9170</v>
      </c>
      <c r="BC1951" s="4" t="s">
        <v>9171</v>
      </c>
      <c r="BD1951" s="4" t="s">
        <v>9150</v>
      </c>
    </row>
    <row r="1952" spans="51:56" x14ac:dyDescent="0.25">
      <c r="AY1952" t="s">
        <v>9172</v>
      </c>
      <c r="AZ1952" s="4" t="s">
        <v>9173</v>
      </c>
      <c r="BA1952" s="4" t="s">
        <v>9174</v>
      </c>
      <c r="BB1952" s="4" t="s">
        <v>9173</v>
      </c>
      <c r="BC1952" s="4" t="s">
        <v>9174</v>
      </c>
      <c r="BD1952" s="4" t="s">
        <v>9150</v>
      </c>
    </row>
    <row r="1953" spans="51:56" x14ac:dyDescent="0.25">
      <c r="AY1953" t="s">
        <v>9175</v>
      </c>
      <c r="AZ1953" s="4" t="s">
        <v>9176</v>
      </c>
      <c r="BA1953" s="4" t="s">
        <v>9177</v>
      </c>
      <c r="BB1953" s="4" t="s">
        <v>9176</v>
      </c>
      <c r="BC1953" s="4" t="s">
        <v>9177</v>
      </c>
      <c r="BD1953" s="4" t="s">
        <v>9150</v>
      </c>
    </row>
    <row r="1954" spans="51:56" x14ac:dyDescent="0.25">
      <c r="AY1954" t="s">
        <v>9178</v>
      </c>
      <c r="AZ1954" s="4" t="s">
        <v>9179</v>
      </c>
      <c r="BA1954" s="4" t="s">
        <v>9180</v>
      </c>
      <c r="BB1954" s="4" t="s">
        <v>9179</v>
      </c>
      <c r="BC1954" s="4" t="s">
        <v>9180</v>
      </c>
      <c r="BD1954" s="4" t="s">
        <v>9150</v>
      </c>
    </row>
    <row r="1955" spans="51:56" x14ac:dyDescent="0.25">
      <c r="AY1955" t="s">
        <v>9181</v>
      </c>
      <c r="AZ1955" s="4" t="s">
        <v>9182</v>
      </c>
      <c r="BA1955" s="4" t="s">
        <v>9183</v>
      </c>
      <c r="BB1955" s="4" t="s">
        <v>9182</v>
      </c>
      <c r="BC1955" s="4" t="s">
        <v>9183</v>
      </c>
      <c r="BD1955" s="4" t="s">
        <v>9150</v>
      </c>
    </row>
    <row r="1956" spans="51:56" x14ac:dyDescent="0.25">
      <c r="AY1956" t="s">
        <v>9184</v>
      </c>
      <c r="AZ1956" s="4" t="s">
        <v>9185</v>
      </c>
      <c r="BA1956" s="4" t="s">
        <v>9186</v>
      </c>
      <c r="BB1956" s="4" t="s">
        <v>9185</v>
      </c>
      <c r="BC1956" s="4" t="s">
        <v>9186</v>
      </c>
      <c r="BD1956" s="4" t="s">
        <v>9150</v>
      </c>
    </row>
    <row r="1957" spans="51:56" x14ac:dyDescent="0.25">
      <c r="AY1957" t="s">
        <v>9187</v>
      </c>
      <c r="AZ1957" s="4" t="s">
        <v>9188</v>
      </c>
      <c r="BA1957" s="4" t="s">
        <v>9189</v>
      </c>
      <c r="BB1957" s="4" t="s">
        <v>9188</v>
      </c>
      <c r="BC1957" s="4" t="s">
        <v>9189</v>
      </c>
      <c r="BD1957" s="4" t="s">
        <v>9150</v>
      </c>
    </row>
    <row r="1958" spans="51:56" x14ac:dyDescent="0.25">
      <c r="AY1958" t="s">
        <v>9190</v>
      </c>
      <c r="AZ1958" s="4" t="s">
        <v>9191</v>
      </c>
      <c r="BA1958" s="4" t="s">
        <v>9192</v>
      </c>
      <c r="BB1958" s="4" t="s">
        <v>9191</v>
      </c>
      <c r="BC1958" s="4" t="s">
        <v>9192</v>
      </c>
      <c r="BD1958" s="4" t="s">
        <v>9150</v>
      </c>
    </row>
    <row r="1959" spans="51:56" x14ac:dyDescent="0.25">
      <c r="AY1959" t="s">
        <v>9193</v>
      </c>
      <c r="AZ1959" s="4" t="s">
        <v>9194</v>
      </c>
      <c r="BA1959" s="4" t="s">
        <v>9195</v>
      </c>
      <c r="BB1959" s="4" t="s">
        <v>9194</v>
      </c>
      <c r="BC1959" s="4" t="s">
        <v>9195</v>
      </c>
      <c r="BD1959" s="4" t="s">
        <v>9150</v>
      </c>
    </row>
    <row r="1960" spans="51:56" x14ac:dyDescent="0.25">
      <c r="AY1960" t="s">
        <v>9196</v>
      </c>
      <c r="AZ1960" s="4" t="s">
        <v>9197</v>
      </c>
      <c r="BA1960" s="4" t="s">
        <v>9198</v>
      </c>
      <c r="BB1960" s="4" t="s">
        <v>9197</v>
      </c>
      <c r="BC1960" s="4" t="s">
        <v>9198</v>
      </c>
      <c r="BD1960" s="4" t="s">
        <v>9150</v>
      </c>
    </row>
    <row r="1961" spans="51:56" x14ac:dyDescent="0.25">
      <c r="AY1961" t="s">
        <v>9199</v>
      </c>
      <c r="AZ1961" s="4" t="s">
        <v>9200</v>
      </c>
      <c r="BA1961" s="4" t="s">
        <v>9201</v>
      </c>
      <c r="BB1961" s="4" t="s">
        <v>9200</v>
      </c>
      <c r="BC1961" s="4" t="s">
        <v>9201</v>
      </c>
      <c r="BD1961" s="4" t="s">
        <v>9150</v>
      </c>
    </row>
    <row r="1962" spans="51:56" x14ac:dyDescent="0.25">
      <c r="AY1962" t="s">
        <v>9202</v>
      </c>
      <c r="AZ1962" s="4" t="s">
        <v>9203</v>
      </c>
      <c r="BA1962" s="4" t="s">
        <v>9204</v>
      </c>
      <c r="BB1962" s="4" t="s">
        <v>9203</v>
      </c>
      <c r="BC1962" s="4" t="s">
        <v>9204</v>
      </c>
      <c r="BD1962" s="4" t="s">
        <v>9150</v>
      </c>
    </row>
    <row r="1963" spans="51:56" x14ac:dyDescent="0.25">
      <c r="AY1963" t="s">
        <v>9205</v>
      </c>
      <c r="AZ1963" s="4" t="s">
        <v>9206</v>
      </c>
      <c r="BA1963" s="4" t="s">
        <v>9207</v>
      </c>
      <c r="BB1963" s="4" t="s">
        <v>9206</v>
      </c>
      <c r="BC1963" s="4" t="s">
        <v>9207</v>
      </c>
      <c r="BD1963" s="4" t="s">
        <v>9150</v>
      </c>
    </row>
    <row r="1964" spans="51:56" x14ac:dyDescent="0.25">
      <c r="AY1964" t="s">
        <v>9208</v>
      </c>
      <c r="AZ1964" s="4" t="s">
        <v>9209</v>
      </c>
      <c r="BA1964" s="4" t="s">
        <v>9210</v>
      </c>
      <c r="BB1964" s="4" t="s">
        <v>9209</v>
      </c>
      <c r="BC1964" s="4" t="s">
        <v>9210</v>
      </c>
      <c r="BD1964" s="4" t="s">
        <v>9150</v>
      </c>
    </row>
    <row r="1965" spans="51:56" x14ac:dyDescent="0.25">
      <c r="AY1965" t="s">
        <v>9211</v>
      </c>
      <c r="AZ1965" s="4" t="s">
        <v>9212</v>
      </c>
      <c r="BA1965" s="4" t="s">
        <v>9213</v>
      </c>
      <c r="BB1965" s="4" t="s">
        <v>9212</v>
      </c>
      <c r="BC1965" s="4" t="s">
        <v>9213</v>
      </c>
      <c r="BD1965" s="4" t="s">
        <v>9150</v>
      </c>
    </row>
    <row r="1966" spans="51:56" x14ac:dyDescent="0.25">
      <c r="AY1966" t="s">
        <v>9214</v>
      </c>
      <c r="AZ1966" s="4" t="s">
        <v>9215</v>
      </c>
      <c r="BA1966" s="4" t="s">
        <v>9216</v>
      </c>
      <c r="BB1966" s="4" t="s">
        <v>9215</v>
      </c>
      <c r="BC1966" s="4" t="s">
        <v>9216</v>
      </c>
      <c r="BD1966" s="4" t="s">
        <v>9150</v>
      </c>
    </row>
    <row r="1967" spans="51:56" x14ac:dyDescent="0.25">
      <c r="AY1967" t="s">
        <v>9217</v>
      </c>
      <c r="AZ1967" s="4" t="s">
        <v>9218</v>
      </c>
      <c r="BA1967" s="4" t="s">
        <v>9219</v>
      </c>
      <c r="BB1967" s="4" t="s">
        <v>9218</v>
      </c>
      <c r="BC1967" s="4" t="s">
        <v>9219</v>
      </c>
      <c r="BD1967" s="4" t="s">
        <v>9150</v>
      </c>
    </row>
    <row r="1968" spans="51:56" x14ac:dyDescent="0.25">
      <c r="AY1968" t="s">
        <v>9220</v>
      </c>
      <c r="AZ1968" s="4" t="s">
        <v>9221</v>
      </c>
      <c r="BA1968" s="4" t="s">
        <v>9222</v>
      </c>
      <c r="BB1968" s="4" t="s">
        <v>9221</v>
      </c>
      <c r="BC1968" s="4" t="s">
        <v>9222</v>
      </c>
      <c r="BD1968" s="4" t="s">
        <v>9150</v>
      </c>
    </row>
    <row r="1969" spans="51:56" x14ac:dyDescent="0.25">
      <c r="AY1969" t="s">
        <v>9223</v>
      </c>
      <c r="AZ1969" s="4" t="s">
        <v>9224</v>
      </c>
      <c r="BA1969" s="4" t="s">
        <v>9225</v>
      </c>
      <c r="BB1969" s="4" t="s">
        <v>9224</v>
      </c>
      <c r="BC1969" s="4" t="s">
        <v>9225</v>
      </c>
      <c r="BD1969" s="4" t="s">
        <v>9150</v>
      </c>
    </row>
    <row r="1970" spans="51:56" x14ac:dyDescent="0.25">
      <c r="AY1970" t="s">
        <v>9226</v>
      </c>
      <c r="AZ1970" s="4" t="s">
        <v>9227</v>
      </c>
      <c r="BA1970" s="4" t="s">
        <v>9228</v>
      </c>
      <c r="BB1970" s="4" t="s">
        <v>9227</v>
      </c>
      <c r="BC1970" s="4" t="s">
        <v>9228</v>
      </c>
      <c r="BD1970" s="4" t="s">
        <v>9150</v>
      </c>
    </row>
    <row r="1971" spans="51:56" x14ac:dyDescent="0.25">
      <c r="AY1971" t="s">
        <v>9229</v>
      </c>
      <c r="AZ1971" s="4" t="s">
        <v>9230</v>
      </c>
      <c r="BA1971" s="4" t="s">
        <v>9231</v>
      </c>
      <c r="BB1971" s="4" t="s">
        <v>9230</v>
      </c>
      <c r="BC1971" s="4" t="s">
        <v>9231</v>
      </c>
      <c r="BD1971" s="4" t="s">
        <v>9150</v>
      </c>
    </row>
    <row r="1972" spans="51:56" x14ac:dyDescent="0.25">
      <c r="AY1972" t="s">
        <v>9232</v>
      </c>
      <c r="AZ1972" s="4" t="s">
        <v>9233</v>
      </c>
      <c r="BA1972" s="4" t="s">
        <v>9234</v>
      </c>
      <c r="BB1972" s="4" t="s">
        <v>9233</v>
      </c>
      <c r="BC1972" s="4" t="s">
        <v>9234</v>
      </c>
      <c r="BD1972" s="4" t="s">
        <v>9150</v>
      </c>
    </row>
    <row r="1973" spans="51:56" x14ac:dyDescent="0.25">
      <c r="AY1973" t="s">
        <v>9235</v>
      </c>
      <c r="AZ1973" s="4" t="s">
        <v>9236</v>
      </c>
      <c r="BA1973" s="4" t="s">
        <v>9237</v>
      </c>
      <c r="BB1973" s="4" t="s">
        <v>9236</v>
      </c>
      <c r="BC1973" s="4" t="s">
        <v>9237</v>
      </c>
      <c r="BD1973" s="4" t="s">
        <v>9150</v>
      </c>
    </row>
    <row r="1974" spans="51:56" x14ac:dyDescent="0.25">
      <c r="AY1974" t="s">
        <v>9238</v>
      </c>
      <c r="AZ1974" s="4" t="s">
        <v>9239</v>
      </c>
      <c r="BA1974" s="4" t="s">
        <v>9240</v>
      </c>
      <c r="BB1974" s="4" t="s">
        <v>9239</v>
      </c>
      <c r="BC1974" s="4" t="s">
        <v>9240</v>
      </c>
      <c r="BD1974" s="4" t="s">
        <v>9150</v>
      </c>
    </row>
    <row r="1975" spans="51:56" x14ac:dyDescent="0.25">
      <c r="AY1975" t="s">
        <v>9241</v>
      </c>
      <c r="AZ1975" s="4" t="s">
        <v>9242</v>
      </c>
      <c r="BA1975" s="4" t="s">
        <v>9243</v>
      </c>
      <c r="BB1975" s="4" t="s">
        <v>9242</v>
      </c>
      <c r="BC1975" s="4" t="s">
        <v>9243</v>
      </c>
      <c r="BD1975" s="4" t="s">
        <v>9150</v>
      </c>
    </row>
    <row r="1976" spans="51:56" x14ac:dyDescent="0.25">
      <c r="AY1976" t="s">
        <v>9244</v>
      </c>
      <c r="AZ1976" s="4" t="s">
        <v>9245</v>
      </c>
      <c r="BA1976" s="4" t="s">
        <v>9246</v>
      </c>
      <c r="BB1976" s="4" t="s">
        <v>9245</v>
      </c>
      <c r="BC1976" s="4" t="s">
        <v>9246</v>
      </c>
      <c r="BD1976" s="4" t="s">
        <v>9150</v>
      </c>
    </row>
    <row r="1977" spans="51:56" x14ac:dyDescent="0.25">
      <c r="AY1977" t="s">
        <v>9247</v>
      </c>
      <c r="AZ1977" s="4" t="s">
        <v>9248</v>
      </c>
      <c r="BA1977" s="4" t="s">
        <v>9249</v>
      </c>
      <c r="BB1977" s="4" t="s">
        <v>9248</v>
      </c>
      <c r="BC1977" s="4" t="s">
        <v>9249</v>
      </c>
      <c r="BD1977" s="4" t="s">
        <v>9150</v>
      </c>
    </row>
    <row r="1978" spans="51:56" x14ac:dyDescent="0.25">
      <c r="AY1978" t="s">
        <v>9250</v>
      </c>
      <c r="AZ1978" s="4" t="s">
        <v>9251</v>
      </c>
      <c r="BA1978" s="4" t="s">
        <v>9252</v>
      </c>
      <c r="BB1978" s="4" t="s">
        <v>9251</v>
      </c>
      <c r="BC1978" s="4" t="s">
        <v>9252</v>
      </c>
      <c r="BD1978" s="4" t="s">
        <v>9150</v>
      </c>
    </row>
    <row r="1979" spans="51:56" x14ac:dyDescent="0.25">
      <c r="AY1979" t="s">
        <v>9253</v>
      </c>
      <c r="AZ1979" s="4" t="s">
        <v>9254</v>
      </c>
      <c r="BA1979" s="4" t="s">
        <v>9255</v>
      </c>
      <c r="BB1979" s="4" t="s">
        <v>9254</v>
      </c>
      <c r="BC1979" s="4" t="s">
        <v>9255</v>
      </c>
      <c r="BD1979" s="4" t="s">
        <v>9150</v>
      </c>
    </row>
    <row r="1980" spans="51:56" x14ac:dyDescent="0.25">
      <c r="AY1980" t="s">
        <v>9256</v>
      </c>
      <c r="AZ1980" s="4" t="s">
        <v>9257</v>
      </c>
      <c r="BA1980" s="4" t="s">
        <v>9258</v>
      </c>
      <c r="BB1980" s="4" t="s">
        <v>9257</v>
      </c>
      <c r="BC1980" s="4" t="s">
        <v>9258</v>
      </c>
      <c r="BD1980" s="4" t="s">
        <v>9150</v>
      </c>
    </row>
    <row r="1981" spans="51:56" x14ac:dyDescent="0.25">
      <c r="AY1981" t="s">
        <v>9259</v>
      </c>
      <c r="AZ1981" s="4" t="s">
        <v>9260</v>
      </c>
      <c r="BA1981" s="4" t="s">
        <v>9261</v>
      </c>
      <c r="BB1981" s="4" t="s">
        <v>9260</v>
      </c>
      <c r="BC1981" s="4" t="s">
        <v>9261</v>
      </c>
      <c r="BD1981" s="4" t="s">
        <v>9150</v>
      </c>
    </row>
    <row r="1982" spans="51:56" x14ac:dyDescent="0.25">
      <c r="AY1982" t="s">
        <v>9262</v>
      </c>
      <c r="AZ1982" s="4" t="s">
        <v>9263</v>
      </c>
      <c r="BA1982" s="4" t="s">
        <v>9264</v>
      </c>
      <c r="BB1982" s="4" t="s">
        <v>9263</v>
      </c>
      <c r="BC1982" s="4" t="s">
        <v>9264</v>
      </c>
      <c r="BD1982" s="4" t="s">
        <v>9150</v>
      </c>
    </row>
    <row r="1983" spans="51:56" x14ac:dyDescent="0.25">
      <c r="AY1983" t="s">
        <v>9265</v>
      </c>
      <c r="AZ1983" s="4" t="s">
        <v>9266</v>
      </c>
      <c r="BA1983" s="4" t="s">
        <v>9267</v>
      </c>
      <c r="BB1983" s="4" t="s">
        <v>9266</v>
      </c>
      <c r="BC1983" s="4" t="s">
        <v>9267</v>
      </c>
      <c r="BD1983" s="4" t="s">
        <v>9150</v>
      </c>
    </row>
    <row r="1984" spans="51:56" x14ac:dyDescent="0.25">
      <c r="AY1984" t="s">
        <v>9268</v>
      </c>
      <c r="AZ1984" s="4" t="s">
        <v>9269</v>
      </c>
      <c r="BA1984" s="4" t="s">
        <v>9270</v>
      </c>
      <c r="BB1984" s="4" t="s">
        <v>9269</v>
      </c>
      <c r="BC1984" s="4" t="s">
        <v>9270</v>
      </c>
      <c r="BD1984" s="4" t="s">
        <v>9150</v>
      </c>
    </row>
    <row r="1985" spans="51:56" x14ac:dyDescent="0.25">
      <c r="AY1985" t="s">
        <v>9271</v>
      </c>
      <c r="AZ1985" s="4" t="s">
        <v>9272</v>
      </c>
      <c r="BA1985" s="4" t="s">
        <v>9273</v>
      </c>
      <c r="BB1985" s="4" t="s">
        <v>9272</v>
      </c>
      <c r="BC1985" s="4" t="s">
        <v>9273</v>
      </c>
      <c r="BD1985" s="4" t="s">
        <v>9150</v>
      </c>
    </row>
    <row r="1986" spans="51:56" x14ac:dyDescent="0.25">
      <c r="AY1986" t="s">
        <v>9274</v>
      </c>
      <c r="AZ1986" s="4" t="s">
        <v>9275</v>
      </c>
      <c r="BA1986" s="4" t="s">
        <v>9276</v>
      </c>
      <c r="BB1986" s="4" t="s">
        <v>9275</v>
      </c>
      <c r="BC1986" s="4" t="s">
        <v>9276</v>
      </c>
      <c r="BD1986" s="4" t="s">
        <v>9150</v>
      </c>
    </row>
    <row r="1987" spans="51:56" x14ac:dyDescent="0.25">
      <c r="AY1987" t="s">
        <v>9277</v>
      </c>
      <c r="AZ1987" s="4" t="s">
        <v>9278</v>
      </c>
      <c r="BA1987" s="4" t="s">
        <v>9279</v>
      </c>
      <c r="BB1987" s="4" t="s">
        <v>9278</v>
      </c>
      <c r="BC1987" s="4" t="s">
        <v>9279</v>
      </c>
      <c r="BD1987" s="4" t="s">
        <v>9150</v>
      </c>
    </row>
    <row r="1988" spans="51:56" x14ac:dyDescent="0.25">
      <c r="AY1988" t="s">
        <v>9280</v>
      </c>
      <c r="AZ1988" s="4" t="s">
        <v>9281</v>
      </c>
      <c r="BA1988" s="4" t="s">
        <v>9282</v>
      </c>
      <c r="BB1988" s="4" t="s">
        <v>9281</v>
      </c>
      <c r="BC1988" s="4" t="s">
        <v>9282</v>
      </c>
      <c r="BD1988" s="4" t="s">
        <v>9150</v>
      </c>
    </row>
    <row r="1989" spans="51:56" x14ac:dyDescent="0.25">
      <c r="AY1989" t="s">
        <v>9283</v>
      </c>
      <c r="AZ1989" s="4" t="s">
        <v>9284</v>
      </c>
      <c r="BA1989" s="4" t="s">
        <v>9285</v>
      </c>
      <c r="BB1989" s="4" t="s">
        <v>9284</v>
      </c>
      <c r="BC1989" s="4" t="s">
        <v>9285</v>
      </c>
      <c r="BD1989" s="4" t="s">
        <v>9150</v>
      </c>
    </row>
    <row r="1990" spans="51:56" x14ac:dyDescent="0.25">
      <c r="AY1990" t="s">
        <v>9286</v>
      </c>
      <c r="AZ1990" s="4" t="s">
        <v>9287</v>
      </c>
      <c r="BA1990" s="4" t="s">
        <v>9288</v>
      </c>
      <c r="BB1990" s="4" t="s">
        <v>9287</v>
      </c>
      <c r="BC1990" s="4" t="s">
        <v>9288</v>
      </c>
      <c r="BD1990" s="4" t="s">
        <v>9150</v>
      </c>
    </row>
    <row r="1991" spans="51:56" x14ac:dyDescent="0.25">
      <c r="AY1991" t="s">
        <v>9289</v>
      </c>
      <c r="AZ1991" s="4" t="s">
        <v>9290</v>
      </c>
      <c r="BA1991" s="4" t="s">
        <v>9291</v>
      </c>
      <c r="BB1991" s="4" t="s">
        <v>9290</v>
      </c>
      <c r="BC1991" s="4" t="s">
        <v>9291</v>
      </c>
      <c r="BD1991" s="4" t="s">
        <v>9150</v>
      </c>
    </row>
    <row r="1992" spans="51:56" x14ac:dyDescent="0.25">
      <c r="AY1992" t="s">
        <v>9292</v>
      </c>
      <c r="AZ1992" s="4" t="s">
        <v>9293</v>
      </c>
      <c r="BA1992" s="4" t="s">
        <v>9294</v>
      </c>
      <c r="BB1992" s="4" t="s">
        <v>9293</v>
      </c>
      <c r="BC1992" s="4" t="s">
        <v>9294</v>
      </c>
      <c r="BD1992" s="4" t="s">
        <v>9150</v>
      </c>
    </row>
    <row r="1993" spans="51:56" x14ac:dyDescent="0.25">
      <c r="AY1993" t="s">
        <v>9295</v>
      </c>
      <c r="AZ1993" s="4" t="s">
        <v>9296</v>
      </c>
      <c r="BA1993" s="4" t="s">
        <v>9297</v>
      </c>
      <c r="BB1993" s="4" t="s">
        <v>9296</v>
      </c>
      <c r="BC1993" s="4" t="s">
        <v>9297</v>
      </c>
      <c r="BD1993" s="4" t="s">
        <v>9150</v>
      </c>
    </row>
    <row r="1994" spans="51:56" x14ac:dyDescent="0.25">
      <c r="AY1994" t="s">
        <v>9298</v>
      </c>
      <c r="AZ1994" s="4" t="s">
        <v>9299</v>
      </c>
      <c r="BA1994" s="4" t="s">
        <v>9300</v>
      </c>
      <c r="BB1994" s="4" t="s">
        <v>9299</v>
      </c>
      <c r="BC1994" s="4" t="s">
        <v>9300</v>
      </c>
      <c r="BD1994" s="4" t="s">
        <v>9150</v>
      </c>
    </row>
    <row r="1995" spans="51:56" x14ac:dyDescent="0.25">
      <c r="AY1995" t="s">
        <v>9301</v>
      </c>
      <c r="AZ1995" s="4" t="s">
        <v>9302</v>
      </c>
      <c r="BA1995" s="4" t="s">
        <v>9303</v>
      </c>
      <c r="BB1995" s="4" t="s">
        <v>9302</v>
      </c>
      <c r="BC1995" s="4" t="s">
        <v>9303</v>
      </c>
      <c r="BD1995" s="4" t="s">
        <v>9150</v>
      </c>
    </row>
    <row r="1996" spans="51:56" x14ac:dyDescent="0.25">
      <c r="AY1996" t="s">
        <v>9304</v>
      </c>
      <c r="AZ1996" s="4" t="s">
        <v>9305</v>
      </c>
      <c r="BA1996" s="4" t="s">
        <v>9306</v>
      </c>
      <c r="BB1996" s="4" t="s">
        <v>9305</v>
      </c>
      <c r="BC1996" s="4" t="s">
        <v>9306</v>
      </c>
      <c r="BD1996" s="4" t="s">
        <v>9150</v>
      </c>
    </row>
    <row r="1997" spans="51:56" x14ac:dyDescent="0.25">
      <c r="AY1997" t="s">
        <v>9307</v>
      </c>
      <c r="AZ1997" s="4" t="s">
        <v>9308</v>
      </c>
      <c r="BA1997" s="4" t="s">
        <v>9309</v>
      </c>
      <c r="BB1997" s="4" t="s">
        <v>9308</v>
      </c>
      <c r="BC1997" s="4" t="s">
        <v>9309</v>
      </c>
      <c r="BD1997" s="4" t="s">
        <v>9150</v>
      </c>
    </row>
    <row r="1998" spans="51:56" x14ac:dyDescent="0.25">
      <c r="AY1998" t="s">
        <v>9310</v>
      </c>
      <c r="AZ1998" s="4" t="s">
        <v>9311</v>
      </c>
      <c r="BA1998" s="4" t="s">
        <v>9312</v>
      </c>
      <c r="BB1998" s="4" t="s">
        <v>9311</v>
      </c>
      <c r="BC1998" s="4" t="s">
        <v>9312</v>
      </c>
      <c r="BD1998" s="4" t="s">
        <v>9150</v>
      </c>
    </row>
    <row r="1999" spans="51:56" x14ac:dyDescent="0.25">
      <c r="AY1999" t="s">
        <v>9313</v>
      </c>
      <c r="AZ1999" s="4" t="s">
        <v>9314</v>
      </c>
      <c r="BA1999" s="4" t="s">
        <v>9315</v>
      </c>
      <c r="BB1999" s="4" t="s">
        <v>9314</v>
      </c>
      <c r="BC1999" s="4" t="s">
        <v>9315</v>
      </c>
      <c r="BD1999" s="4" t="s">
        <v>9150</v>
      </c>
    </row>
    <row r="2000" spans="51:56" x14ac:dyDescent="0.25">
      <c r="AY2000" t="s">
        <v>9316</v>
      </c>
      <c r="AZ2000" s="4" t="s">
        <v>9317</v>
      </c>
      <c r="BA2000" s="4" t="s">
        <v>9318</v>
      </c>
      <c r="BB2000" s="4" t="s">
        <v>9317</v>
      </c>
      <c r="BC2000" s="4" t="s">
        <v>9318</v>
      </c>
      <c r="BD2000" s="4" t="s">
        <v>9150</v>
      </c>
    </row>
    <row r="2001" spans="51:56" x14ac:dyDescent="0.25">
      <c r="AY2001" t="s">
        <v>9319</v>
      </c>
      <c r="AZ2001" s="4" t="s">
        <v>9320</v>
      </c>
      <c r="BA2001" s="4" t="s">
        <v>9321</v>
      </c>
      <c r="BB2001" s="4" t="s">
        <v>9320</v>
      </c>
      <c r="BC2001" s="4" t="s">
        <v>9321</v>
      </c>
      <c r="BD2001" s="4" t="s">
        <v>9150</v>
      </c>
    </row>
    <row r="2002" spans="51:56" x14ac:dyDescent="0.25">
      <c r="AY2002" t="s">
        <v>9322</v>
      </c>
      <c r="AZ2002" s="4" t="s">
        <v>9323</v>
      </c>
      <c r="BA2002" s="4" t="s">
        <v>9324</v>
      </c>
      <c r="BB2002" s="4" t="s">
        <v>9323</v>
      </c>
      <c r="BC2002" s="4" t="s">
        <v>9324</v>
      </c>
      <c r="BD2002" s="4" t="s">
        <v>9150</v>
      </c>
    </row>
    <row r="2003" spans="51:56" x14ac:dyDescent="0.25">
      <c r="AY2003" t="s">
        <v>9325</v>
      </c>
      <c r="AZ2003" s="4" t="s">
        <v>9326</v>
      </c>
      <c r="BA2003" s="4" t="s">
        <v>9327</v>
      </c>
      <c r="BB2003" s="4" t="s">
        <v>9326</v>
      </c>
      <c r="BC2003" s="4" t="s">
        <v>9327</v>
      </c>
      <c r="BD2003" s="4" t="s">
        <v>9150</v>
      </c>
    </row>
    <row r="2004" spans="51:56" x14ac:dyDescent="0.25">
      <c r="AY2004" t="s">
        <v>9328</v>
      </c>
      <c r="AZ2004" s="4" t="s">
        <v>9329</v>
      </c>
      <c r="BA2004" s="4" t="s">
        <v>9330</v>
      </c>
      <c r="BB2004" s="4" t="s">
        <v>9329</v>
      </c>
      <c r="BC2004" s="4" t="s">
        <v>9330</v>
      </c>
      <c r="BD2004" s="4" t="s">
        <v>9150</v>
      </c>
    </row>
    <row r="2005" spans="51:56" x14ac:dyDescent="0.25">
      <c r="AY2005" t="s">
        <v>9331</v>
      </c>
      <c r="AZ2005" s="4" t="s">
        <v>9332</v>
      </c>
      <c r="BA2005" s="4" t="s">
        <v>9333</v>
      </c>
      <c r="BB2005" s="4" t="s">
        <v>9332</v>
      </c>
      <c r="BC2005" s="4" t="s">
        <v>9333</v>
      </c>
      <c r="BD2005" s="4" t="s">
        <v>9150</v>
      </c>
    </row>
    <row r="2006" spans="51:56" x14ac:dyDescent="0.25">
      <c r="AY2006" t="s">
        <v>9334</v>
      </c>
      <c r="AZ2006" s="4" t="s">
        <v>9335</v>
      </c>
      <c r="BA2006" s="4" t="s">
        <v>9336</v>
      </c>
      <c r="BB2006" s="4" t="s">
        <v>9335</v>
      </c>
      <c r="BC2006" s="4" t="s">
        <v>9336</v>
      </c>
      <c r="BD2006" s="4" t="s">
        <v>9150</v>
      </c>
    </row>
    <row r="2007" spans="51:56" x14ac:dyDescent="0.25">
      <c r="AY2007" t="s">
        <v>9337</v>
      </c>
      <c r="AZ2007" s="4" t="s">
        <v>9338</v>
      </c>
      <c r="BA2007" s="4" t="s">
        <v>9339</v>
      </c>
      <c r="BB2007" s="4" t="s">
        <v>9338</v>
      </c>
      <c r="BC2007" s="4" t="s">
        <v>9339</v>
      </c>
      <c r="BD2007" s="4" t="s">
        <v>9150</v>
      </c>
    </row>
    <row r="2008" spans="51:56" x14ac:dyDescent="0.25">
      <c r="AY2008" t="s">
        <v>9340</v>
      </c>
      <c r="AZ2008" s="4" t="s">
        <v>9341</v>
      </c>
      <c r="BA2008" s="4" t="s">
        <v>9342</v>
      </c>
      <c r="BB2008" s="4" t="s">
        <v>9341</v>
      </c>
      <c r="BC2008" s="4" t="s">
        <v>9342</v>
      </c>
      <c r="BD2008" s="4" t="s">
        <v>9150</v>
      </c>
    </row>
    <row r="2009" spans="51:56" x14ac:dyDescent="0.25">
      <c r="AY2009" t="s">
        <v>9343</v>
      </c>
      <c r="AZ2009" s="4" t="s">
        <v>9344</v>
      </c>
      <c r="BA2009" s="4" t="s">
        <v>9345</v>
      </c>
      <c r="BB2009" s="4" t="s">
        <v>9344</v>
      </c>
      <c r="BC2009" s="4" t="s">
        <v>9345</v>
      </c>
      <c r="BD2009" s="4" t="s">
        <v>9150</v>
      </c>
    </row>
    <row r="2010" spans="51:56" x14ac:dyDescent="0.25">
      <c r="AY2010" t="s">
        <v>9346</v>
      </c>
      <c r="AZ2010" s="4" t="s">
        <v>9347</v>
      </c>
      <c r="BA2010" s="4" t="s">
        <v>9348</v>
      </c>
      <c r="BB2010" s="4" t="s">
        <v>9347</v>
      </c>
      <c r="BC2010" s="4" t="s">
        <v>9348</v>
      </c>
      <c r="BD2010" s="4" t="s">
        <v>9150</v>
      </c>
    </row>
    <row r="2011" spans="51:56" x14ac:dyDescent="0.25">
      <c r="AY2011" t="s">
        <v>9349</v>
      </c>
      <c r="AZ2011" s="4" t="s">
        <v>9350</v>
      </c>
      <c r="BA2011" s="4" t="s">
        <v>9351</v>
      </c>
      <c r="BB2011" s="4" t="s">
        <v>9350</v>
      </c>
      <c r="BC2011" s="4" t="s">
        <v>9351</v>
      </c>
      <c r="BD2011" s="4" t="s">
        <v>9150</v>
      </c>
    </row>
    <row r="2012" spans="51:56" x14ac:dyDescent="0.25">
      <c r="AY2012" t="s">
        <v>9352</v>
      </c>
      <c r="AZ2012" s="4" t="s">
        <v>9353</v>
      </c>
      <c r="BA2012" s="4" t="s">
        <v>9354</v>
      </c>
      <c r="BB2012" s="4" t="s">
        <v>9353</v>
      </c>
      <c r="BC2012" s="4" t="s">
        <v>9354</v>
      </c>
      <c r="BD2012" s="4" t="s">
        <v>9150</v>
      </c>
    </row>
    <row r="2013" spans="51:56" x14ac:dyDescent="0.25">
      <c r="AY2013" t="s">
        <v>9355</v>
      </c>
      <c r="AZ2013" s="4" t="s">
        <v>9356</v>
      </c>
      <c r="BA2013" s="4" t="s">
        <v>9357</v>
      </c>
      <c r="BB2013" s="4" t="s">
        <v>9356</v>
      </c>
      <c r="BC2013" s="4" t="s">
        <v>9357</v>
      </c>
      <c r="BD2013" s="4" t="s">
        <v>9150</v>
      </c>
    </row>
    <row r="2014" spans="51:56" x14ac:dyDescent="0.25">
      <c r="AY2014" t="s">
        <v>9358</v>
      </c>
      <c r="AZ2014" s="4" t="s">
        <v>9359</v>
      </c>
      <c r="BA2014" s="4" t="s">
        <v>9360</v>
      </c>
      <c r="BB2014" s="4" t="s">
        <v>9359</v>
      </c>
      <c r="BC2014" s="4" t="s">
        <v>9360</v>
      </c>
      <c r="BD2014" s="4" t="s">
        <v>9150</v>
      </c>
    </row>
    <row r="2015" spans="51:56" x14ac:dyDescent="0.25">
      <c r="AY2015" t="s">
        <v>9361</v>
      </c>
      <c r="AZ2015" s="4" t="s">
        <v>9362</v>
      </c>
      <c r="BA2015" s="4" t="s">
        <v>9363</v>
      </c>
      <c r="BB2015" s="4" t="s">
        <v>9362</v>
      </c>
      <c r="BC2015" s="4" t="s">
        <v>9363</v>
      </c>
      <c r="BD2015" s="4" t="s">
        <v>9150</v>
      </c>
    </row>
    <row r="2016" spans="51:56" x14ac:dyDescent="0.25">
      <c r="AY2016" t="s">
        <v>9364</v>
      </c>
      <c r="AZ2016" s="4" t="s">
        <v>9365</v>
      </c>
      <c r="BA2016" s="4" t="s">
        <v>9366</v>
      </c>
      <c r="BB2016" s="4" t="s">
        <v>9365</v>
      </c>
      <c r="BC2016" s="4" t="s">
        <v>9366</v>
      </c>
      <c r="BD2016" s="4" t="s">
        <v>9150</v>
      </c>
    </row>
    <row r="2017" spans="51:56" x14ac:dyDescent="0.25">
      <c r="AY2017" t="s">
        <v>9367</v>
      </c>
      <c r="AZ2017" s="4" t="s">
        <v>9368</v>
      </c>
      <c r="BA2017" s="4" t="s">
        <v>9369</v>
      </c>
      <c r="BB2017" s="4" t="s">
        <v>9368</v>
      </c>
      <c r="BC2017" s="4" t="s">
        <v>9369</v>
      </c>
      <c r="BD2017" s="4" t="s">
        <v>9150</v>
      </c>
    </row>
    <row r="2018" spans="51:56" x14ac:dyDescent="0.25">
      <c r="AY2018" t="s">
        <v>9370</v>
      </c>
      <c r="AZ2018" s="4" t="s">
        <v>9371</v>
      </c>
      <c r="BA2018" s="4" t="s">
        <v>9372</v>
      </c>
      <c r="BB2018" s="4" t="s">
        <v>9371</v>
      </c>
      <c r="BC2018" s="4" t="s">
        <v>9372</v>
      </c>
      <c r="BD2018" s="4" t="s">
        <v>9150</v>
      </c>
    </row>
    <row r="2019" spans="51:56" x14ac:dyDescent="0.25">
      <c r="AY2019" t="s">
        <v>9373</v>
      </c>
      <c r="AZ2019" s="4" t="s">
        <v>9374</v>
      </c>
      <c r="BA2019" s="4" t="s">
        <v>9375</v>
      </c>
      <c r="BB2019" s="4" t="s">
        <v>9374</v>
      </c>
      <c r="BC2019" s="4" t="s">
        <v>9375</v>
      </c>
      <c r="BD2019" s="4" t="s">
        <v>9150</v>
      </c>
    </row>
    <row r="2020" spans="51:56" x14ac:dyDescent="0.25">
      <c r="AY2020" t="s">
        <v>9376</v>
      </c>
      <c r="AZ2020" s="4" t="s">
        <v>9377</v>
      </c>
      <c r="BA2020" s="4" t="s">
        <v>9378</v>
      </c>
      <c r="BB2020" s="4" t="s">
        <v>9377</v>
      </c>
      <c r="BC2020" s="4" t="s">
        <v>9378</v>
      </c>
      <c r="BD2020" s="4" t="s">
        <v>9150</v>
      </c>
    </row>
    <row r="2021" spans="51:56" x14ac:dyDescent="0.25">
      <c r="AY2021" t="s">
        <v>9379</v>
      </c>
      <c r="AZ2021" s="4" t="s">
        <v>9380</v>
      </c>
      <c r="BA2021" s="4" t="s">
        <v>9381</v>
      </c>
      <c r="BB2021" s="4" t="s">
        <v>9380</v>
      </c>
      <c r="BC2021" s="4" t="s">
        <v>9381</v>
      </c>
      <c r="BD2021" s="4" t="s">
        <v>9150</v>
      </c>
    </row>
    <row r="2022" spans="51:56" x14ac:dyDescent="0.25">
      <c r="AY2022" t="s">
        <v>9382</v>
      </c>
      <c r="AZ2022" s="4" t="s">
        <v>9383</v>
      </c>
      <c r="BA2022" s="4" t="s">
        <v>9384</v>
      </c>
      <c r="BB2022" s="4" t="s">
        <v>9383</v>
      </c>
      <c r="BC2022" s="4" t="s">
        <v>9384</v>
      </c>
      <c r="BD2022" s="4" t="s">
        <v>9150</v>
      </c>
    </row>
    <row r="2023" spans="51:56" x14ac:dyDescent="0.25">
      <c r="AY2023" t="s">
        <v>9385</v>
      </c>
      <c r="AZ2023" s="4" t="s">
        <v>9386</v>
      </c>
      <c r="BA2023" s="4" t="s">
        <v>9387</v>
      </c>
      <c r="BB2023" s="4" t="s">
        <v>9386</v>
      </c>
      <c r="BC2023" s="4" t="s">
        <v>9387</v>
      </c>
      <c r="BD2023" s="4" t="s">
        <v>9150</v>
      </c>
    </row>
    <row r="2024" spans="51:56" x14ac:dyDescent="0.25">
      <c r="AY2024" t="s">
        <v>9388</v>
      </c>
      <c r="AZ2024" s="4" t="s">
        <v>9389</v>
      </c>
      <c r="BA2024" s="4" t="s">
        <v>9390</v>
      </c>
      <c r="BB2024" s="4" t="s">
        <v>9389</v>
      </c>
      <c r="BC2024" s="4" t="s">
        <v>9390</v>
      </c>
      <c r="BD2024" s="4" t="s">
        <v>9150</v>
      </c>
    </row>
    <row r="2025" spans="51:56" x14ac:dyDescent="0.25">
      <c r="AY2025" t="s">
        <v>9391</v>
      </c>
      <c r="AZ2025" s="4" t="s">
        <v>9392</v>
      </c>
      <c r="BA2025" s="4" t="s">
        <v>9393</v>
      </c>
      <c r="BB2025" s="4" t="s">
        <v>9392</v>
      </c>
      <c r="BC2025" s="4" t="s">
        <v>9393</v>
      </c>
      <c r="BD2025" s="4" t="s">
        <v>9150</v>
      </c>
    </row>
    <row r="2026" spans="51:56" x14ac:dyDescent="0.25">
      <c r="AY2026" t="s">
        <v>9394</v>
      </c>
      <c r="AZ2026" s="4" t="s">
        <v>9395</v>
      </c>
      <c r="BA2026" s="4" t="s">
        <v>9396</v>
      </c>
      <c r="BB2026" s="4" t="s">
        <v>9395</v>
      </c>
      <c r="BC2026" s="4" t="s">
        <v>9396</v>
      </c>
      <c r="BD2026" s="4" t="s">
        <v>9150</v>
      </c>
    </row>
    <row r="2027" spans="51:56" x14ac:dyDescent="0.25">
      <c r="AY2027" t="s">
        <v>9397</v>
      </c>
      <c r="AZ2027" s="4" t="s">
        <v>9398</v>
      </c>
      <c r="BA2027" s="4" t="s">
        <v>9864</v>
      </c>
      <c r="BB2027" s="4" t="s">
        <v>9398</v>
      </c>
      <c r="BC2027" s="4" t="s">
        <v>9864</v>
      </c>
      <c r="BD2027" s="4" t="s">
        <v>9150</v>
      </c>
    </row>
    <row r="2028" spans="51:56" x14ac:dyDescent="0.25">
      <c r="AY2028" t="s">
        <v>9399</v>
      </c>
      <c r="AZ2028" s="4" t="s">
        <v>9400</v>
      </c>
      <c r="BA2028" s="4" t="s">
        <v>9401</v>
      </c>
      <c r="BB2028" s="4" t="s">
        <v>9400</v>
      </c>
      <c r="BC2028" s="4" t="s">
        <v>9401</v>
      </c>
      <c r="BD2028" s="4" t="s">
        <v>9150</v>
      </c>
    </row>
    <row r="2029" spans="51:56" x14ac:dyDescent="0.25">
      <c r="AY2029" t="s">
        <v>9402</v>
      </c>
      <c r="AZ2029" s="4" t="s">
        <v>9403</v>
      </c>
      <c r="BA2029" s="4" t="s">
        <v>9404</v>
      </c>
      <c r="BB2029" s="4" t="s">
        <v>9403</v>
      </c>
      <c r="BC2029" s="4" t="s">
        <v>9404</v>
      </c>
      <c r="BD2029" s="4" t="s">
        <v>9150</v>
      </c>
    </row>
    <row r="2030" spans="51:56" x14ac:dyDescent="0.25">
      <c r="AY2030" t="s">
        <v>9405</v>
      </c>
      <c r="AZ2030" s="4" t="s">
        <v>9406</v>
      </c>
      <c r="BA2030" s="4" t="s">
        <v>9407</v>
      </c>
      <c r="BB2030" s="4" t="s">
        <v>9406</v>
      </c>
      <c r="BC2030" s="4" t="s">
        <v>9407</v>
      </c>
      <c r="BD2030" s="4" t="s">
        <v>9150</v>
      </c>
    </row>
    <row r="2031" spans="51:56" x14ac:dyDescent="0.25">
      <c r="AY2031" t="s">
        <v>9408</v>
      </c>
      <c r="AZ2031" s="4" t="s">
        <v>9409</v>
      </c>
      <c r="BA2031" s="4" t="s">
        <v>9410</v>
      </c>
      <c r="BB2031" s="4" t="s">
        <v>9409</v>
      </c>
      <c r="BC2031" s="4" t="s">
        <v>9410</v>
      </c>
      <c r="BD2031" s="4" t="s">
        <v>9150</v>
      </c>
    </row>
    <row r="2032" spans="51:56" x14ac:dyDescent="0.25">
      <c r="AY2032" t="s">
        <v>9411</v>
      </c>
      <c r="AZ2032" s="4" t="s">
        <v>9412</v>
      </c>
      <c r="BA2032" s="4" t="s">
        <v>9413</v>
      </c>
      <c r="BB2032" s="4" t="s">
        <v>9412</v>
      </c>
      <c r="BC2032" s="4" t="s">
        <v>9413</v>
      </c>
      <c r="BD2032" s="4" t="s">
        <v>9150</v>
      </c>
    </row>
    <row r="2033" spans="51:56" x14ac:dyDescent="0.25">
      <c r="AY2033" t="s">
        <v>9414</v>
      </c>
      <c r="AZ2033" s="4" t="s">
        <v>9415</v>
      </c>
      <c r="BA2033" s="4" t="s">
        <v>9416</v>
      </c>
      <c r="BB2033" s="4" t="s">
        <v>9415</v>
      </c>
      <c r="BC2033" s="4" t="s">
        <v>9416</v>
      </c>
      <c r="BD2033" s="4" t="s">
        <v>9150</v>
      </c>
    </row>
    <row r="2034" spans="51:56" x14ac:dyDescent="0.25">
      <c r="AY2034" t="s">
        <v>9417</v>
      </c>
      <c r="AZ2034" s="4" t="s">
        <v>9418</v>
      </c>
      <c r="BA2034" s="4" t="s">
        <v>9419</v>
      </c>
      <c r="BB2034" s="4" t="s">
        <v>9418</v>
      </c>
      <c r="BC2034" s="4" t="s">
        <v>9419</v>
      </c>
      <c r="BD2034" s="4" t="s">
        <v>9150</v>
      </c>
    </row>
    <row r="2035" spans="51:56" x14ac:dyDescent="0.25">
      <c r="AY2035" t="s">
        <v>9420</v>
      </c>
      <c r="AZ2035" s="4" t="s">
        <v>9421</v>
      </c>
      <c r="BA2035" s="4" t="s">
        <v>9422</v>
      </c>
      <c r="BB2035" s="4" t="s">
        <v>9421</v>
      </c>
      <c r="BC2035" s="4" t="s">
        <v>9422</v>
      </c>
      <c r="BD2035" s="4" t="s">
        <v>9150</v>
      </c>
    </row>
    <row r="2036" spans="51:56" x14ac:dyDescent="0.25">
      <c r="AY2036" t="s">
        <v>9423</v>
      </c>
      <c r="AZ2036" s="4" t="s">
        <v>9424</v>
      </c>
      <c r="BA2036" s="4" t="s">
        <v>9425</v>
      </c>
      <c r="BB2036" s="4" t="s">
        <v>9424</v>
      </c>
      <c r="BC2036" s="4" t="s">
        <v>9425</v>
      </c>
      <c r="BD2036" s="4" t="s">
        <v>9150</v>
      </c>
    </row>
    <row r="2037" spans="51:56" x14ac:dyDescent="0.25">
      <c r="AY2037" t="s">
        <v>9426</v>
      </c>
      <c r="AZ2037" s="4" t="s">
        <v>9427</v>
      </c>
      <c r="BA2037" s="4" t="s">
        <v>9428</v>
      </c>
      <c r="BB2037" s="4" t="s">
        <v>9427</v>
      </c>
      <c r="BC2037" s="4" t="s">
        <v>9428</v>
      </c>
      <c r="BD2037" s="4" t="s">
        <v>9150</v>
      </c>
    </row>
    <row r="2038" spans="51:56" x14ac:dyDescent="0.25">
      <c r="AY2038" t="s">
        <v>9429</v>
      </c>
      <c r="AZ2038" s="4" t="s">
        <v>9430</v>
      </c>
      <c r="BA2038" s="4" t="s">
        <v>9431</v>
      </c>
      <c r="BB2038" s="4" t="s">
        <v>9430</v>
      </c>
      <c r="BC2038" s="4" t="s">
        <v>9431</v>
      </c>
      <c r="BD2038" s="4" t="s">
        <v>9150</v>
      </c>
    </row>
    <row r="2039" spans="51:56" x14ac:dyDescent="0.25">
      <c r="AY2039" t="s">
        <v>9432</v>
      </c>
      <c r="AZ2039" s="4" t="s">
        <v>9433</v>
      </c>
      <c r="BA2039" s="4" t="s">
        <v>9434</v>
      </c>
      <c r="BB2039" s="4" t="s">
        <v>9433</v>
      </c>
      <c r="BC2039" s="4" t="s">
        <v>9434</v>
      </c>
      <c r="BD2039" s="4" t="s">
        <v>9150</v>
      </c>
    </row>
    <row r="2040" spans="51:56" x14ac:dyDescent="0.25">
      <c r="AY2040" t="s">
        <v>9435</v>
      </c>
      <c r="AZ2040" s="4" t="s">
        <v>9436</v>
      </c>
      <c r="BA2040" s="4" t="s">
        <v>9437</v>
      </c>
      <c r="BB2040" s="4" t="s">
        <v>9436</v>
      </c>
      <c r="BC2040" s="4" t="s">
        <v>9437</v>
      </c>
      <c r="BD2040" s="4" t="s">
        <v>9150</v>
      </c>
    </row>
    <row r="2041" spans="51:56" x14ac:dyDescent="0.25">
      <c r="AY2041" t="s">
        <v>9438</v>
      </c>
      <c r="AZ2041" s="4" t="s">
        <v>9439</v>
      </c>
      <c r="BA2041" s="4" t="s">
        <v>9440</v>
      </c>
      <c r="BB2041" s="4" t="s">
        <v>9439</v>
      </c>
      <c r="BC2041" s="4" t="s">
        <v>9440</v>
      </c>
      <c r="BD2041" s="4" t="s">
        <v>9150</v>
      </c>
    </row>
    <row r="2042" spans="51:56" x14ac:dyDescent="0.25">
      <c r="AY2042" t="s">
        <v>9441</v>
      </c>
      <c r="AZ2042" s="4" t="s">
        <v>9442</v>
      </c>
      <c r="BA2042" s="4" t="s">
        <v>9443</v>
      </c>
      <c r="BB2042" s="4" t="s">
        <v>9442</v>
      </c>
      <c r="BC2042" s="4" t="s">
        <v>9443</v>
      </c>
      <c r="BD2042" s="4" t="s">
        <v>9150</v>
      </c>
    </row>
    <row r="2043" spans="51:56" x14ac:dyDescent="0.25">
      <c r="AY2043" t="s">
        <v>9444</v>
      </c>
      <c r="AZ2043" s="4" t="s">
        <v>9445</v>
      </c>
      <c r="BA2043" s="4" t="s">
        <v>9446</v>
      </c>
      <c r="BB2043" s="4" t="s">
        <v>9445</v>
      </c>
      <c r="BC2043" s="4" t="s">
        <v>9446</v>
      </c>
      <c r="BD2043" s="4" t="s">
        <v>9150</v>
      </c>
    </row>
    <row r="2044" spans="51:56" x14ac:dyDescent="0.25">
      <c r="AY2044" t="s">
        <v>9447</v>
      </c>
      <c r="AZ2044" s="4" t="s">
        <v>9448</v>
      </c>
      <c r="BA2044" s="4" t="s">
        <v>9449</v>
      </c>
      <c r="BB2044" s="4" t="s">
        <v>9448</v>
      </c>
      <c r="BC2044" s="4" t="s">
        <v>9449</v>
      </c>
      <c r="BD2044" s="4" t="s">
        <v>9150</v>
      </c>
    </row>
    <row r="2045" spans="51:56" x14ac:dyDescent="0.25">
      <c r="AY2045" t="s">
        <v>9450</v>
      </c>
      <c r="AZ2045" s="4" t="s">
        <v>9451</v>
      </c>
      <c r="BA2045" s="4" t="s">
        <v>9452</v>
      </c>
      <c r="BB2045" s="4" t="s">
        <v>9451</v>
      </c>
      <c r="BC2045" s="4" t="s">
        <v>9452</v>
      </c>
      <c r="BD2045" s="4" t="s">
        <v>9150</v>
      </c>
    </row>
    <row r="2046" spans="51:56" x14ac:dyDescent="0.25">
      <c r="AY2046" t="s">
        <v>9453</v>
      </c>
      <c r="AZ2046" s="4" t="s">
        <v>9454</v>
      </c>
      <c r="BA2046" s="4" t="s">
        <v>9455</v>
      </c>
      <c r="BB2046" s="4" t="s">
        <v>9454</v>
      </c>
      <c r="BC2046" s="4" t="s">
        <v>9455</v>
      </c>
      <c r="BD2046" s="4" t="s">
        <v>9150</v>
      </c>
    </row>
    <row r="2047" spans="51:56" x14ac:dyDescent="0.25">
      <c r="AY2047" t="s">
        <v>9456</v>
      </c>
      <c r="AZ2047" s="4" t="s">
        <v>9457</v>
      </c>
      <c r="BA2047" s="4" t="s">
        <v>9458</v>
      </c>
      <c r="BB2047" s="4" t="s">
        <v>9457</v>
      </c>
      <c r="BC2047" s="4" t="s">
        <v>9458</v>
      </c>
      <c r="BD2047" s="4" t="s">
        <v>9150</v>
      </c>
    </row>
    <row r="2048" spans="51:56" x14ac:dyDescent="0.25">
      <c r="AY2048" t="s">
        <v>9459</v>
      </c>
      <c r="AZ2048" s="4" t="s">
        <v>9460</v>
      </c>
      <c r="BA2048" s="4" t="s">
        <v>9461</v>
      </c>
      <c r="BB2048" s="4" t="s">
        <v>9460</v>
      </c>
      <c r="BC2048" s="4" t="s">
        <v>9461</v>
      </c>
      <c r="BD2048" s="4" t="s">
        <v>9150</v>
      </c>
    </row>
    <row r="2049" spans="51:56" x14ac:dyDescent="0.25">
      <c r="AY2049" t="s">
        <v>9462</v>
      </c>
      <c r="AZ2049" s="4" t="s">
        <v>9463</v>
      </c>
      <c r="BA2049" s="4" t="s">
        <v>9464</v>
      </c>
      <c r="BB2049" s="4" t="s">
        <v>9463</v>
      </c>
      <c r="BC2049" s="4" t="s">
        <v>9464</v>
      </c>
      <c r="BD2049" s="4" t="s">
        <v>9150</v>
      </c>
    </row>
    <row r="2050" spans="51:56" x14ac:dyDescent="0.25">
      <c r="AY2050" t="s">
        <v>9465</v>
      </c>
      <c r="AZ2050" s="4" t="s">
        <v>9466</v>
      </c>
      <c r="BA2050" s="4" t="s">
        <v>9467</v>
      </c>
      <c r="BB2050" s="4" t="s">
        <v>9466</v>
      </c>
      <c r="BC2050" s="4" t="s">
        <v>9467</v>
      </c>
      <c r="BD2050" s="4" t="s">
        <v>9150</v>
      </c>
    </row>
    <row r="2051" spans="51:56" x14ac:dyDescent="0.25">
      <c r="AY2051" t="s">
        <v>9468</v>
      </c>
      <c r="AZ2051" s="4" t="s">
        <v>9469</v>
      </c>
      <c r="BA2051" s="4" t="s">
        <v>9470</v>
      </c>
      <c r="BB2051" s="4" t="s">
        <v>9469</v>
      </c>
      <c r="BC2051" s="4" t="s">
        <v>9470</v>
      </c>
      <c r="BD2051" s="4" t="s">
        <v>9150</v>
      </c>
    </row>
    <row r="2052" spans="51:56" x14ac:dyDescent="0.25">
      <c r="AY2052" t="s">
        <v>9471</v>
      </c>
      <c r="AZ2052" s="4" t="s">
        <v>9472</v>
      </c>
      <c r="BA2052" s="4" t="s">
        <v>9473</v>
      </c>
      <c r="BB2052" s="4" t="s">
        <v>9472</v>
      </c>
      <c r="BC2052" s="4" t="s">
        <v>9473</v>
      </c>
      <c r="BD2052" s="4" t="s">
        <v>9150</v>
      </c>
    </row>
    <row r="2053" spans="51:56" x14ac:dyDescent="0.25">
      <c r="AY2053" t="s">
        <v>9474</v>
      </c>
      <c r="AZ2053" s="4" t="s">
        <v>9475</v>
      </c>
      <c r="BA2053" s="4" t="s">
        <v>9476</v>
      </c>
      <c r="BB2053" s="4" t="s">
        <v>9475</v>
      </c>
      <c r="BC2053" s="4" t="s">
        <v>9476</v>
      </c>
      <c r="BD2053" s="4" t="s">
        <v>9150</v>
      </c>
    </row>
    <row r="2054" spans="51:56" x14ac:dyDescent="0.25">
      <c r="AY2054" t="s">
        <v>9477</v>
      </c>
      <c r="AZ2054" s="4" t="s">
        <v>9478</v>
      </c>
      <c r="BA2054" s="4" t="s">
        <v>9479</v>
      </c>
      <c r="BB2054" s="4" t="s">
        <v>9478</v>
      </c>
      <c r="BC2054" s="4" t="s">
        <v>9479</v>
      </c>
      <c r="BD2054" s="4" t="s">
        <v>9150</v>
      </c>
    </row>
    <row r="2055" spans="51:56" x14ac:dyDescent="0.25">
      <c r="AY2055" t="s">
        <v>9480</v>
      </c>
      <c r="AZ2055" s="4" t="s">
        <v>9481</v>
      </c>
      <c r="BA2055" s="4" t="s">
        <v>9482</v>
      </c>
      <c r="BB2055" s="4" t="s">
        <v>9481</v>
      </c>
      <c r="BC2055" s="4" t="s">
        <v>9482</v>
      </c>
      <c r="BD2055" s="4" t="s">
        <v>9150</v>
      </c>
    </row>
    <row r="2056" spans="51:56" x14ac:dyDescent="0.25">
      <c r="AY2056" t="s">
        <v>9483</v>
      </c>
      <c r="AZ2056" s="4" t="s">
        <v>9484</v>
      </c>
      <c r="BA2056" s="4" t="s">
        <v>9485</v>
      </c>
      <c r="BB2056" s="4" t="s">
        <v>9484</v>
      </c>
      <c r="BC2056" s="4" t="s">
        <v>9485</v>
      </c>
      <c r="BD2056" s="4" t="s">
        <v>9150</v>
      </c>
    </row>
    <row r="2057" spans="51:56" x14ac:dyDescent="0.25">
      <c r="AY2057" t="s">
        <v>9486</v>
      </c>
      <c r="AZ2057" s="4" t="s">
        <v>9487</v>
      </c>
      <c r="BA2057" s="4" t="s">
        <v>9488</v>
      </c>
      <c r="BB2057" s="4" t="s">
        <v>9487</v>
      </c>
      <c r="BC2057" s="4" t="s">
        <v>9488</v>
      </c>
      <c r="BD2057" s="4" t="s">
        <v>9150</v>
      </c>
    </row>
    <row r="2058" spans="51:56" x14ac:dyDescent="0.25">
      <c r="AY2058" t="s">
        <v>9489</v>
      </c>
      <c r="AZ2058" s="4" t="s">
        <v>9490</v>
      </c>
      <c r="BA2058" s="4" t="s">
        <v>9491</v>
      </c>
      <c r="BB2058" s="4" t="s">
        <v>9490</v>
      </c>
      <c r="BC2058" s="4" t="s">
        <v>9491</v>
      </c>
      <c r="BD2058" s="4" t="s">
        <v>9150</v>
      </c>
    </row>
    <row r="2059" spans="51:56" x14ac:dyDescent="0.25">
      <c r="AY2059" t="s">
        <v>9492</v>
      </c>
      <c r="AZ2059" s="4" t="s">
        <v>9493</v>
      </c>
      <c r="BA2059" s="4" t="s">
        <v>9494</v>
      </c>
      <c r="BB2059" s="4" t="s">
        <v>9493</v>
      </c>
      <c r="BC2059" s="4" t="s">
        <v>9494</v>
      </c>
      <c r="BD2059" s="4" t="s">
        <v>9150</v>
      </c>
    </row>
    <row r="2060" spans="51:56" x14ac:dyDescent="0.25">
      <c r="AY2060" t="s">
        <v>9495</v>
      </c>
      <c r="AZ2060" s="4" t="s">
        <v>9496</v>
      </c>
      <c r="BA2060" s="4" t="s">
        <v>9497</v>
      </c>
      <c r="BB2060" s="4" t="s">
        <v>9496</v>
      </c>
      <c r="BC2060" s="4" t="s">
        <v>9497</v>
      </c>
      <c r="BD2060" s="4" t="s">
        <v>9150</v>
      </c>
    </row>
    <row r="2061" spans="51:56" x14ac:dyDescent="0.25">
      <c r="AY2061" t="s">
        <v>9498</v>
      </c>
      <c r="AZ2061" s="4" t="s">
        <v>9499</v>
      </c>
      <c r="BA2061" s="4" t="s">
        <v>9500</v>
      </c>
      <c r="BB2061" s="4" t="s">
        <v>9499</v>
      </c>
      <c r="BC2061" s="4" t="s">
        <v>9500</v>
      </c>
      <c r="BD2061" s="4" t="s">
        <v>9150</v>
      </c>
    </row>
    <row r="2062" spans="51:56" x14ac:dyDescent="0.25">
      <c r="AY2062" t="s">
        <v>9501</v>
      </c>
      <c r="AZ2062" s="4" t="s">
        <v>9502</v>
      </c>
      <c r="BA2062" s="4" t="s">
        <v>9503</v>
      </c>
      <c r="BB2062" s="4" t="s">
        <v>9502</v>
      </c>
      <c r="BC2062" s="4" t="s">
        <v>9503</v>
      </c>
      <c r="BD2062" s="4" t="s">
        <v>9150</v>
      </c>
    </row>
    <row r="2063" spans="51:56" x14ac:dyDescent="0.25">
      <c r="AY2063" t="s">
        <v>9504</v>
      </c>
      <c r="AZ2063" s="4" t="s">
        <v>9505</v>
      </c>
      <c r="BA2063" s="4" t="s">
        <v>9506</v>
      </c>
      <c r="BB2063" s="4" t="s">
        <v>9505</v>
      </c>
      <c r="BC2063" s="4" t="s">
        <v>9506</v>
      </c>
      <c r="BD2063" s="4" t="s">
        <v>9150</v>
      </c>
    </row>
    <row r="2064" spans="51:56" x14ac:dyDescent="0.25">
      <c r="AY2064" t="s">
        <v>9507</v>
      </c>
      <c r="AZ2064" s="4" t="s">
        <v>9508</v>
      </c>
      <c r="BA2064" s="4" t="s">
        <v>9509</v>
      </c>
      <c r="BB2064" s="4" t="s">
        <v>9508</v>
      </c>
      <c r="BC2064" s="4" t="s">
        <v>9509</v>
      </c>
      <c r="BD2064" s="4" t="s">
        <v>9150</v>
      </c>
    </row>
    <row r="2065" spans="51:56" x14ac:dyDescent="0.25">
      <c r="AY2065" t="s">
        <v>9510</v>
      </c>
      <c r="AZ2065" s="4" t="s">
        <v>9511</v>
      </c>
      <c r="BA2065" s="4" t="s">
        <v>9512</v>
      </c>
      <c r="BB2065" s="4" t="s">
        <v>9511</v>
      </c>
      <c r="BC2065" s="4" t="s">
        <v>9512</v>
      </c>
      <c r="BD2065" s="4" t="s">
        <v>9150</v>
      </c>
    </row>
    <row r="2066" spans="51:56" x14ac:dyDescent="0.25">
      <c r="AY2066" t="s">
        <v>9513</v>
      </c>
      <c r="AZ2066" s="4" t="s">
        <v>9514</v>
      </c>
      <c r="BA2066" s="4" t="s">
        <v>9515</v>
      </c>
      <c r="BB2066" s="4" t="s">
        <v>9514</v>
      </c>
      <c r="BC2066" s="4" t="s">
        <v>9515</v>
      </c>
      <c r="BD2066" s="4" t="s">
        <v>9150</v>
      </c>
    </row>
    <row r="2067" spans="51:56" x14ac:dyDescent="0.25">
      <c r="AY2067" t="s">
        <v>9516</v>
      </c>
      <c r="AZ2067" s="4" t="s">
        <v>9517</v>
      </c>
      <c r="BA2067" s="4" t="s">
        <v>9518</v>
      </c>
      <c r="BB2067" s="4" t="s">
        <v>9517</v>
      </c>
      <c r="BC2067" s="4" t="s">
        <v>9518</v>
      </c>
      <c r="BD2067" s="4" t="s">
        <v>9150</v>
      </c>
    </row>
    <row r="2068" spans="51:56" x14ac:dyDescent="0.25">
      <c r="AY2068" t="s">
        <v>9519</v>
      </c>
      <c r="AZ2068" s="4" t="s">
        <v>9520</v>
      </c>
      <c r="BA2068" s="4" t="s">
        <v>9521</v>
      </c>
      <c r="BB2068" s="4" t="s">
        <v>9520</v>
      </c>
      <c r="BC2068" s="4" t="s">
        <v>9521</v>
      </c>
      <c r="BD2068" s="4" t="s">
        <v>9150</v>
      </c>
    </row>
    <row r="2069" spans="51:56" x14ac:dyDescent="0.25">
      <c r="AY2069" t="s">
        <v>9522</v>
      </c>
      <c r="AZ2069" s="4" t="s">
        <v>9523</v>
      </c>
      <c r="BA2069" s="4" t="s">
        <v>9524</v>
      </c>
      <c r="BB2069" s="4" t="s">
        <v>9523</v>
      </c>
      <c r="BC2069" s="4" t="s">
        <v>9524</v>
      </c>
      <c r="BD2069" s="4" t="s">
        <v>9150</v>
      </c>
    </row>
    <row r="2070" spans="51:56" x14ac:dyDescent="0.25">
      <c r="AY2070" t="s">
        <v>9525</v>
      </c>
      <c r="AZ2070" s="4" t="s">
        <v>9526</v>
      </c>
      <c r="BA2070" s="4" t="s">
        <v>9527</v>
      </c>
      <c r="BB2070" s="4" t="s">
        <v>9526</v>
      </c>
      <c r="BC2070" s="4" t="s">
        <v>9527</v>
      </c>
      <c r="BD2070" s="4" t="s">
        <v>9150</v>
      </c>
    </row>
    <row r="2071" spans="51:56" x14ac:dyDescent="0.25">
      <c r="AY2071" t="s">
        <v>9528</v>
      </c>
      <c r="AZ2071" s="4" t="s">
        <v>9529</v>
      </c>
      <c r="BA2071" s="4" t="s">
        <v>9530</v>
      </c>
      <c r="BB2071" s="4" t="s">
        <v>9529</v>
      </c>
      <c r="BC2071" s="4" t="s">
        <v>9530</v>
      </c>
      <c r="BD2071" s="4" t="s">
        <v>9150</v>
      </c>
    </row>
    <row r="2072" spans="51:56" x14ac:dyDescent="0.25">
      <c r="AY2072" t="s">
        <v>9531</v>
      </c>
      <c r="AZ2072" s="4" t="s">
        <v>9532</v>
      </c>
      <c r="BA2072" s="4" t="s">
        <v>9533</v>
      </c>
      <c r="BB2072" s="4" t="s">
        <v>9532</v>
      </c>
      <c r="BC2072" s="4" t="s">
        <v>9533</v>
      </c>
      <c r="BD2072" s="4" t="s">
        <v>9150</v>
      </c>
    </row>
    <row r="2073" spans="51:56" x14ac:dyDescent="0.25">
      <c r="AY2073" t="s">
        <v>9534</v>
      </c>
      <c r="AZ2073" s="4" t="s">
        <v>9535</v>
      </c>
      <c r="BA2073" s="4" t="s">
        <v>9536</v>
      </c>
      <c r="BB2073" s="4" t="s">
        <v>9535</v>
      </c>
      <c r="BC2073" s="4" t="s">
        <v>9536</v>
      </c>
      <c r="BD2073" s="4" t="s">
        <v>9150</v>
      </c>
    </row>
    <row r="2074" spans="51:56" x14ac:dyDescent="0.25">
      <c r="AY2074" t="s">
        <v>9537</v>
      </c>
      <c r="AZ2074" s="4" t="s">
        <v>9538</v>
      </c>
      <c r="BA2074" s="4" t="s">
        <v>9539</v>
      </c>
      <c r="BB2074" s="4" t="s">
        <v>9538</v>
      </c>
      <c r="BC2074" s="4" t="s">
        <v>9539</v>
      </c>
      <c r="BD2074" s="4" t="s">
        <v>9150</v>
      </c>
    </row>
    <row r="2075" spans="51:56" x14ac:dyDescent="0.25">
      <c r="AY2075" t="s">
        <v>9540</v>
      </c>
      <c r="AZ2075" s="4" t="s">
        <v>9541</v>
      </c>
      <c r="BA2075" s="4" t="s">
        <v>9542</v>
      </c>
      <c r="BB2075" s="4" t="s">
        <v>9541</v>
      </c>
      <c r="BC2075" s="4" t="s">
        <v>9542</v>
      </c>
      <c r="BD2075" s="4" t="s">
        <v>9150</v>
      </c>
    </row>
    <row r="2076" spans="51:56" x14ac:dyDescent="0.25">
      <c r="AY2076" t="s">
        <v>9543</v>
      </c>
      <c r="AZ2076" s="4" t="s">
        <v>9544</v>
      </c>
      <c r="BA2076" s="4" t="s">
        <v>9545</v>
      </c>
      <c r="BB2076" s="4" t="s">
        <v>9544</v>
      </c>
      <c r="BC2076" s="4" t="s">
        <v>9545</v>
      </c>
      <c r="BD2076" s="4" t="s">
        <v>9150</v>
      </c>
    </row>
    <row r="2077" spans="51:56" x14ac:dyDescent="0.25">
      <c r="AY2077" t="s">
        <v>9546</v>
      </c>
      <c r="AZ2077" s="4" t="s">
        <v>9547</v>
      </c>
      <c r="BA2077" s="4" t="s">
        <v>9548</v>
      </c>
      <c r="BB2077" s="4" t="s">
        <v>9547</v>
      </c>
      <c r="BC2077" s="4" t="s">
        <v>9548</v>
      </c>
      <c r="BD2077" s="4" t="s">
        <v>9150</v>
      </c>
    </row>
    <row r="2078" spans="51:56" x14ac:dyDescent="0.25">
      <c r="AY2078" t="s">
        <v>9549</v>
      </c>
      <c r="AZ2078" s="4" t="s">
        <v>9550</v>
      </c>
      <c r="BA2078" s="4" t="s">
        <v>9551</v>
      </c>
      <c r="BB2078" s="4" t="s">
        <v>9550</v>
      </c>
      <c r="BC2078" s="4" t="s">
        <v>9551</v>
      </c>
      <c r="BD2078" s="4" t="s">
        <v>9150</v>
      </c>
    </row>
    <row r="2079" spans="51:56" x14ac:dyDescent="0.25">
      <c r="AY2079" t="s">
        <v>9552</v>
      </c>
      <c r="AZ2079" s="4" t="s">
        <v>9553</v>
      </c>
      <c r="BA2079" s="4" t="s">
        <v>9554</v>
      </c>
      <c r="BB2079" s="4" t="s">
        <v>9553</v>
      </c>
      <c r="BC2079" s="4" t="s">
        <v>9554</v>
      </c>
      <c r="BD2079" s="4" t="s">
        <v>9150</v>
      </c>
    </row>
    <row r="2080" spans="51:56" x14ac:dyDescent="0.25">
      <c r="AY2080" t="s">
        <v>9555</v>
      </c>
      <c r="AZ2080" s="4" t="s">
        <v>9556</v>
      </c>
      <c r="BA2080" s="4" t="s">
        <v>9557</v>
      </c>
      <c r="BB2080" s="4" t="s">
        <v>9556</v>
      </c>
      <c r="BC2080" s="4" t="s">
        <v>9557</v>
      </c>
      <c r="BD2080" s="4" t="s">
        <v>9150</v>
      </c>
    </row>
    <row r="2081" spans="51:56" x14ac:dyDescent="0.25">
      <c r="AY2081" t="s">
        <v>9558</v>
      </c>
      <c r="AZ2081" s="4" t="s">
        <v>9559</v>
      </c>
      <c r="BA2081" s="4" t="s">
        <v>9560</v>
      </c>
      <c r="BB2081" s="4" t="s">
        <v>9559</v>
      </c>
      <c r="BC2081" s="4" t="s">
        <v>9560</v>
      </c>
      <c r="BD2081" s="4" t="s">
        <v>9150</v>
      </c>
    </row>
    <row r="2082" spans="51:56" x14ac:dyDescent="0.25">
      <c r="AY2082" t="s">
        <v>9561</v>
      </c>
      <c r="AZ2082" s="4" t="s">
        <v>9562</v>
      </c>
      <c r="BA2082" s="4" t="s">
        <v>9563</v>
      </c>
      <c r="BB2082" s="4" t="s">
        <v>9562</v>
      </c>
      <c r="BC2082" s="4" t="s">
        <v>9563</v>
      </c>
      <c r="BD2082" s="4" t="s">
        <v>9150</v>
      </c>
    </row>
    <row r="2083" spans="51:56" x14ac:dyDescent="0.25">
      <c r="AY2083" t="s">
        <v>9564</v>
      </c>
      <c r="AZ2083" s="4" t="s">
        <v>9565</v>
      </c>
      <c r="BA2083" s="4" t="s">
        <v>9566</v>
      </c>
      <c r="BB2083" s="4" t="s">
        <v>9565</v>
      </c>
      <c r="BC2083" s="4" t="s">
        <v>9566</v>
      </c>
      <c r="BD2083" s="4" t="s">
        <v>9150</v>
      </c>
    </row>
    <row r="2084" spans="51:56" x14ac:dyDescent="0.25">
      <c r="AY2084" t="s">
        <v>9567</v>
      </c>
      <c r="AZ2084" s="4" t="s">
        <v>9568</v>
      </c>
      <c r="BA2084" s="4" t="s">
        <v>9569</v>
      </c>
      <c r="BB2084" s="4" t="s">
        <v>9568</v>
      </c>
      <c r="BC2084" s="4" t="s">
        <v>9569</v>
      </c>
      <c r="BD2084" s="4" t="s">
        <v>9150</v>
      </c>
    </row>
    <row r="2085" spans="51:56" x14ac:dyDescent="0.25">
      <c r="AY2085" t="s">
        <v>9570</v>
      </c>
      <c r="AZ2085" s="4" t="s">
        <v>9571</v>
      </c>
      <c r="BA2085" s="4" t="s">
        <v>9572</v>
      </c>
      <c r="BB2085" s="4" t="s">
        <v>9571</v>
      </c>
      <c r="BC2085" s="4" t="s">
        <v>9572</v>
      </c>
      <c r="BD2085" s="4" t="s">
        <v>9150</v>
      </c>
    </row>
    <row r="2086" spans="51:56" x14ac:dyDescent="0.25">
      <c r="AY2086" t="s">
        <v>9573</v>
      </c>
      <c r="AZ2086" s="4" t="s">
        <v>9574</v>
      </c>
      <c r="BA2086" s="4" t="s">
        <v>9575</v>
      </c>
      <c r="BB2086" s="4" t="s">
        <v>9574</v>
      </c>
      <c r="BC2086" s="4" t="s">
        <v>9575</v>
      </c>
      <c r="BD2086" s="4" t="s">
        <v>9150</v>
      </c>
    </row>
    <row r="2087" spans="51:56" x14ac:dyDescent="0.25">
      <c r="AY2087" t="s">
        <v>9576</v>
      </c>
      <c r="AZ2087" s="4" t="s">
        <v>9577</v>
      </c>
      <c r="BA2087" s="4" t="s">
        <v>9578</v>
      </c>
      <c r="BB2087" s="4" t="s">
        <v>9577</v>
      </c>
      <c r="BC2087" s="4" t="s">
        <v>9578</v>
      </c>
      <c r="BD2087" s="4" t="s">
        <v>9150</v>
      </c>
    </row>
    <row r="2088" spans="51:56" x14ac:dyDescent="0.25">
      <c r="AY2088" t="s">
        <v>9579</v>
      </c>
      <c r="AZ2088" s="4" t="s">
        <v>9580</v>
      </c>
      <c r="BA2088" s="4" t="s">
        <v>9581</v>
      </c>
      <c r="BB2088" s="4" t="s">
        <v>9580</v>
      </c>
      <c r="BC2088" s="4" t="s">
        <v>9581</v>
      </c>
      <c r="BD2088" s="4" t="s">
        <v>9150</v>
      </c>
    </row>
    <row r="2089" spans="51:56" x14ac:dyDescent="0.25">
      <c r="AY2089" t="s">
        <v>9582</v>
      </c>
      <c r="AZ2089" s="4" t="s">
        <v>9583</v>
      </c>
      <c r="BA2089" s="4" t="s">
        <v>9584</v>
      </c>
      <c r="BB2089" s="4" t="s">
        <v>9583</v>
      </c>
      <c r="BC2089" s="4" t="s">
        <v>9584</v>
      </c>
      <c r="BD2089" s="4" t="s">
        <v>9150</v>
      </c>
    </row>
    <row r="2090" spans="51:56" x14ac:dyDescent="0.25">
      <c r="AY2090" t="s">
        <v>9585</v>
      </c>
      <c r="AZ2090" s="4" t="s">
        <v>9586</v>
      </c>
      <c r="BA2090" s="4" t="s">
        <v>9587</v>
      </c>
      <c r="BB2090" s="4" t="s">
        <v>9586</v>
      </c>
      <c r="BC2090" s="4" t="s">
        <v>9587</v>
      </c>
      <c r="BD2090" s="4" t="s">
        <v>9150</v>
      </c>
    </row>
    <row r="2091" spans="51:56" x14ac:dyDescent="0.25">
      <c r="AY2091" t="s">
        <v>9588</v>
      </c>
      <c r="AZ2091" s="4" t="s">
        <v>9589</v>
      </c>
      <c r="BA2091" s="4" t="s">
        <v>9590</v>
      </c>
      <c r="BB2091" s="4" t="s">
        <v>9589</v>
      </c>
      <c r="BC2091" s="4" t="s">
        <v>9590</v>
      </c>
      <c r="BD2091" s="4" t="s">
        <v>9150</v>
      </c>
    </row>
    <row r="2092" spans="51:56" x14ac:dyDescent="0.25">
      <c r="AY2092" t="s">
        <v>9591</v>
      </c>
      <c r="AZ2092" s="4" t="s">
        <v>9592</v>
      </c>
      <c r="BA2092" s="4" t="s">
        <v>9593</v>
      </c>
      <c r="BB2092" s="4" t="s">
        <v>9592</v>
      </c>
      <c r="BC2092" s="4" t="s">
        <v>9593</v>
      </c>
      <c r="BD2092" s="4" t="s">
        <v>9150</v>
      </c>
    </row>
    <row r="2093" spans="51:56" x14ac:dyDescent="0.25">
      <c r="AY2093" t="s">
        <v>9594</v>
      </c>
      <c r="AZ2093" s="4" t="s">
        <v>9595</v>
      </c>
      <c r="BA2093" s="4" t="s">
        <v>9596</v>
      </c>
      <c r="BB2093" s="4" t="s">
        <v>9595</v>
      </c>
      <c r="BC2093" s="4" t="s">
        <v>9596</v>
      </c>
      <c r="BD2093" s="4" t="s">
        <v>9150</v>
      </c>
    </row>
    <row r="2094" spans="51:56" x14ac:dyDescent="0.25">
      <c r="AY2094" t="s">
        <v>9597</v>
      </c>
      <c r="AZ2094" s="4" t="s">
        <v>9598</v>
      </c>
      <c r="BA2094" s="4" t="s">
        <v>9599</v>
      </c>
      <c r="BB2094" s="4" t="s">
        <v>9598</v>
      </c>
      <c r="BC2094" s="4" t="s">
        <v>9599</v>
      </c>
      <c r="BD2094" s="4" t="s">
        <v>9150</v>
      </c>
    </row>
    <row r="2095" spans="51:56" x14ac:dyDescent="0.25">
      <c r="AY2095" t="s">
        <v>9600</v>
      </c>
      <c r="AZ2095" s="4" t="s">
        <v>9601</v>
      </c>
      <c r="BA2095" s="4" t="s">
        <v>9602</v>
      </c>
      <c r="BB2095" s="4" t="s">
        <v>9601</v>
      </c>
      <c r="BC2095" s="4" t="s">
        <v>9602</v>
      </c>
      <c r="BD2095" s="4" t="s">
        <v>9150</v>
      </c>
    </row>
    <row r="2096" spans="51:56" x14ac:dyDescent="0.25">
      <c r="AY2096" t="s">
        <v>9603</v>
      </c>
      <c r="AZ2096" s="4" t="s">
        <v>9604</v>
      </c>
      <c r="BA2096" s="4" t="s">
        <v>9605</v>
      </c>
      <c r="BB2096" s="4" t="s">
        <v>9604</v>
      </c>
      <c r="BC2096" s="4" t="s">
        <v>9605</v>
      </c>
      <c r="BD2096" s="4" t="s">
        <v>9150</v>
      </c>
    </row>
    <row r="2097" spans="51:56" x14ac:dyDescent="0.25">
      <c r="AY2097" t="s">
        <v>9606</v>
      </c>
      <c r="AZ2097" s="4" t="s">
        <v>9607</v>
      </c>
      <c r="BA2097" s="4" t="s">
        <v>9608</v>
      </c>
      <c r="BB2097" s="4" t="s">
        <v>9607</v>
      </c>
      <c r="BC2097" s="4" t="s">
        <v>9608</v>
      </c>
      <c r="BD2097" s="4" t="s">
        <v>9150</v>
      </c>
    </row>
    <row r="2098" spans="51:56" x14ac:dyDescent="0.25">
      <c r="AY2098" t="s">
        <v>9609</v>
      </c>
      <c r="AZ2098" s="4" t="s">
        <v>9610</v>
      </c>
      <c r="BA2098" s="4" t="s">
        <v>9611</v>
      </c>
      <c r="BB2098" s="4" t="s">
        <v>9610</v>
      </c>
      <c r="BC2098" s="4" t="s">
        <v>9611</v>
      </c>
      <c r="BD2098" s="4" t="s">
        <v>9150</v>
      </c>
    </row>
    <row r="2099" spans="51:56" x14ac:dyDescent="0.25">
      <c r="AY2099" t="s">
        <v>9612</v>
      </c>
      <c r="AZ2099" s="4" t="s">
        <v>9613</v>
      </c>
      <c r="BA2099" s="4" t="s">
        <v>9614</v>
      </c>
      <c r="BB2099" s="4" t="s">
        <v>9613</v>
      </c>
      <c r="BC2099" s="4" t="s">
        <v>9614</v>
      </c>
      <c r="BD2099" s="4" t="s">
        <v>9150</v>
      </c>
    </row>
    <row r="2100" spans="51:56" x14ac:dyDescent="0.25">
      <c r="AY2100" t="s">
        <v>9615</v>
      </c>
      <c r="AZ2100" s="4" t="s">
        <v>9616</v>
      </c>
      <c r="BA2100" s="4" t="s">
        <v>9617</v>
      </c>
      <c r="BB2100" s="4" t="s">
        <v>9616</v>
      </c>
      <c r="BC2100" s="4" t="s">
        <v>9617</v>
      </c>
      <c r="BD2100" s="4" t="s">
        <v>9150</v>
      </c>
    </row>
    <row r="2101" spans="51:56" x14ac:dyDescent="0.25">
      <c r="AY2101" t="s">
        <v>9618</v>
      </c>
      <c r="AZ2101" s="4" t="s">
        <v>9619</v>
      </c>
      <c r="BA2101" s="4" t="s">
        <v>9620</v>
      </c>
      <c r="BB2101" s="4" t="s">
        <v>9619</v>
      </c>
      <c r="BC2101" s="4" t="s">
        <v>9620</v>
      </c>
      <c r="BD2101" s="4" t="s">
        <v>9150</v>
      </c>
    </row>
    <row r="2102" spans="51:56" x14ac:dyDescent="0.25">
      <c r="AY2102" t="s">
        <v>9621</v>
      </c>
      <c r="AZ2102" s="4" t="s">
        <v>9622</v>
      </c>
      <c r="BA2102" s="4" t="s">
        <v>9623</v>
      </c>
      <c r="BB2102" s="4" t="s">
        <v>9622</v>
      </c>
      <c r="BC2102" s="4" t="s">
        <v>9623</v>
      </c>
      <c r="BD2102" s="4" t="s">
        <v>9150</v>
      </c>
    </row>
    <row r="2103" spans="51:56" x14ac:dyDescent="0.25">
      <c r="AY2103" t="s">
        <v>9624</v>
      </c>
      <c r="AZ2103" s="4" t="s">
        <v>9625</v>
      </c>
      <c r="BA2103" s="4" t="s">
        <v>9626</v>
      </c>
      <c r="BB2103" s="4" t="s">
        <v>9625</v>
      </c>
      <c r="BC2103" s="4" t="s">
        <v>9626</v>
      </c>
      <c r="BD2103" s="4" t="s">
        <v>9150</v>
      </c>
    </row>
    <row r="2104" spans="51:56" x14ac:dyDescent="0.25">
      <c r="AY2104" t="s">
        <v>9627</v>
      </c>
      <c r="AZ2104" s="4" t="s">
        <v>9628</v>
      </c>
      <c r="BA2104" s="4" t="s">
        <v>9629</v>
      </c>
      <c r="BB2104" s="4" t="s">
        <v>9628</v>
      </c>
      <c r="BC2104" s="4" t="s">
        <v>9629</v>
      </c>
      <c r="BD2104" s="4" t="s">
        <v>9150</v>
      </c>
    </row>
    <row r="2105" spans="51:56" x14ac:dyDescent="0.25">
      <c r="AY2105" t="s">
        <v>9630</v>
      </c>
      <c r="AZ2105" s="4" t="s">
        <v>9631</v>
      </c>
      <c r="BA2105" s="4" t="s">
        <v>9632</v>
      </c>
      <c r="BB2105" s="4" t="s">
        <v>9631</v>
      </c>
      <c r="BC2105" s="4" t="s">
        <v>9632</v>
      </c>
      <c r="BD2105" s="4" t="s">
        <v>9150</v>
      </c>
    </row>
    <row r="2106" spans="51:56" x14ac:dyDescent="0.25">
      <c r="AY2106" t="s">
        <v>9633</v>
      </c>
      <c r="AZ2106" s="4" t="s">
        <v>9634</v>
      </c>
      <c r="BA2106" s="4" t="s">
        <v>9635</v>
      </c>
      <c r="BB2106" s="4" t="s">
        <v>9634</v>
      </c>
      <c r="BC2106" s="4" t="s">
        <v>9635</v>
      </c>
      <c r="BD2106" s="4" t="s">
        <v>9150</v>
      </c>
    </row>
    <row r="2107" spans="51:56" x14ac:dyDescent="0.25">
      <c r="AY2107" t="s">
        <v>9636</v>
      </c>
      <c r="AZ2107" s="4" t="s">
        <v>9637</v>
      </c>
      <c r="BA2107" s="4" t="s">
        <v>9638</v>
      </c>
      <c r="BB2107" s="4" t="s">
        <v>9637</v>
      </c>
      <c r="BC2107" s="4" t="s">
        <v>9638</v>
      </c>
      <c r="BD2107" s="4" t="s">
        <v>9150</v>
      </c>
    </row>
    <row r="2108" spans="51:56" x14ac:dyDescent="0.25">
      <c r="AY2108" t="s">
        <v>9639</v>
      </c>
      <c r="AZ2108" s="4" t="s">
        <v>9640</v>
      </c>
      <c r="BA2108" s="4" t="s">
        <v>9641</v>
      </c>
      <c r="BB2108" s="4" t="s">
        <v>9640</v>
      </c>
      <c r="BC2108" s="4" t="s">
        <v>9641</v>
      </c>
      <c r="BD2108" s="4" t="s">
        <v>9150</v>
      </c>
    </row>
    <row r="2109" spans="51:56" x14ac:dyDescent="0.25">
      <c r="AY2109" t="s">
        <v>9642</v>
      </c>
      <c r="AZ2109" s="4" t="s">
        <v>9643</v>
      </c>
      <c r="BA2109" s="4" t="s">
        <v>9644</v>
      </c>
      <c r="BB2109" s="4" t="s">
        <v>9643</v>
      </c>
      <c r="BC2109" s="4" t="s">
        <v>9644</v>
      </c>
      <c r="BD2109" s="4" t="s">
        <v>9150</v>
      </c>
    </row>
    <row r="2110" spans="51:56" x14ac:dyDescent="0.25">
      <c r="AY2110" t="s">
        <v>9645</v>
      </c>
      <c r="AZ2110" s="4" t="s">
        <v>9646</v>
      </c>
      <c r="BA2110" s="4" t="s">
        <v>9647</v>
      </c>
      <c r="BB2110" s="4" t="s">
        <v>9646</v>
      </c>
      <c r="BC2110" s="4" t="s">
        <v>9647</v>
      </c>
      <c r="BD2110" s="4" t="s">
        <v>9150</v>
      </c>
    </row>
    <row r="2111" spans="51:56" x14ac:dyDescent="0.25">
      <c r="AY2111" t="s">
        <v>9648</v>
      </c>
      <c r="AZ2111" s="4" t="s">
        <v>9649</v>
      </c>
      <c r="BA2111" s="4" t="s">
        <v>9650</v>
      </c>
      <c r="BB2111" s="4" t="s">
        <v>9649</v>
      </c>
      <c r="BC2111" s="4" t="s">
        <v>9650</v>
      </c>
      <c r="BD2111" s="4" t="s">
        <v>9150</v>
      </c>
    </row>
    <row r="2112" spans="51:56" x14ac:dyDescent="0.25">
      <c r="AY2112" t="s">
        <v>9651</v>
      </c>
      <c r="AZ2112" s="4" t="s">
        <v>9652</v>
      </c>
      <c r="BA2112" s="4" t="s">
        <v>9653</v>
      </c>
      <c r="BB2112" s="4" t="s">
        <v>9652</v>
      </c>
      <c r="BC2112" s="4" t="s">
        <v>9653</v>
      </c>
      <c r="BD2112" s="4" t="s">
        <v>9150</v>
      </c>
    </row>
    <row r="2113" spans="51:56" x14ac:dyDescent="0.25">
      <c r="AY2113" t="s">
        <v>9654</v>
      </c>
      <c r="AZ2113" s="4" t="s">
        <v>9655</v>
      </c>
      <c r="BA2113" s="4" t="s">
        <v>9656</v>
      </c>
      <c r="BB2113" s="4" t="s">
        <v>9655</v>
      </c>
      <c r="BC2113" s="4" t="s">
        <v>9656</v>
      </c>
      <c r="BD2113" s="4" t="s">
        <v>9150</v>
      </c>
    </row>
    <row r="2114" spans="51:56" x14ac:dyDescent="0.25">
      <c r="AY2114" t="s">
        <v>9657</v>
      </c>
      <c r="AZ2114" s="4" t="s">
        <v>9658</v>
      </c>
      <c r="BA2114" s="4" t="s">
        <v>9659</v>
      </c>
      <c r="BB2114" s="4" t="s">
        <v>9658</v>
      </c>
      <c r="BC2114" s="4" t="s">
        <v>9659</v>
      </c>
      <c r="BD2114" s="4" t="s">
        <v>9150</v>
      </c>
    </row>
    <row r="2115" spans="51:56" x14ac:dyDescent="0.25">
      <c r="AY2115" t="s">
        <v>9660</v>
      </c>
      <c r="AZ2115" s="4" t="s">
        <v>9661</v>
      </c>
      <c r="BA2115" s="4" t="s">
        <v>9662</v>
      </c>
      <c r="BB2115" s="4" t="s">
        <v>9661</v>
      </c>
      <c r="BC2115" s="4" t="s">
        <v>9662</v>
      </c>
      <c r="BD2115" s="4" t="s">
        <v>9150</v>
      </c>
    </row>
    <row r="2116" spans="51:56" x14ac:dyDescent="0.25">
      <c r="AY2116" t="s">
        <v>9663</v>
      </c>
      <c r="AZ2116" s="4" t="s">
        <v>9664</v>
      </c>
      <c r="BA2116" s="4" t="s">
        <v>9665</v>
      </c>
      <c r="BB2116" s="4" t="s">
        <v>9664</v>
      </c>
      <c r="BC2116" s="4" t="s">
        <v>9665</v>
      </c>
      <c r="BD2116" s="4" t="s">
        <v>9150</v>
      </c>
    </row>
    <row r="2117" spans="51:56" x14ac:dyDescent="0.25">
      <c r="AY2117" t="s">
        <v>9666</v>
      </c>
      <c r="AZ2117" s="4" t="s">
        <v>9667</v>
      </c>
      <c r="BA2117" s="4" t="s">
        <v>9668</v>
      </c>
      <c r="BB2117" s="4" t="s">
        <v>9667</v>
      </c>
      <c r="BC2117" s="4" t="s">
        <v>9668</v>
      </c>
      <c r="BD2117" s="4" t="s">
        <v>9150</v>
      </c>
    </row>
    <row r="2118" spans="51:56" x14ac:dyDescent="0.25">
      <c r="AY2118" t="s">
        <v>9669</v>
      </c>
      <c r="AZ2118" s="4" t="s">
        <v>9670</v>
      </c>
      <c r="BA2118" s="4" t="s">
        <v>9671</v>
      </c>
      <c r="BB2118" s="4" t="s">
        <v>9670</v>
      </c>
      <c r="BC2118" s="4" t="s">
        <v>9671</v>
      </c>
      <c r="BD2118" s="4" t="s">
        <v>9150</v>
      </c>
    </row>
    <row r="2119" spans="51:56" x14ac:dyDescent="0.25">
      <c r="AY2119" t="s">
        <v>9672</v>
      </c>
      <c r="AZ2119" s="4" t="s">
        <v>9673</v>
      </c>
      <c r="BA2119" s="4" t="s">
        <v>9674</v>
      </c>
      <c r="BB2119" s="4" t="s">
        <v>9673</v>
      </c>
      <c r="BC2119" s="4" t="s">
        <v>9674</v>
      </c>
      <c r="BD2119" s="4" t="s">
        <v>9150</v>
      </c>
    </row>
    <row r="2120" spans="51:56" x14ac:dyDescent="0.25">
      <c r="AY2120" t="s">
        <v>9675</v>
      </c>
      <c r="AZ2120" s="4" t="s">
        <v>9676</v>
      </c>
      <c r="BA2120" s="4" t="s">
        <v>9677</v>
      </c>
      <c r="BB2120" s="4" t="s">
        <v>9676</v>
      </c>
      <c r="BC2120" s="4" t="s">
        <v>9677</v>
      </c>
      <c r="BD2120" s="4" t="s">
        <v>9150</v>
      </c>
    </row>
    <row r="2121" spans="51:56" x14ac:dyDescent="0.25">
      <c r="AY2121" t="s">
        <v>9678</v>
      </c>
      <c r="AZ2121" s="4" t="s">
        <v>9679</v>
      </c>
      <c r="BA2121" s="4" t="s">
        <v>9680</v>
      </c>
      <c r="BB2121" s="4" t="s">
        <v>9679</v>
      </c>
      <c r="BC2121" s="4" t="s">
        <v>9680</v>
      </c>
      <c r="BD2121" s="4" t="s">
        <v>9150</v>
      </c>
    </row>
    <row r="2122" spans="51:56" x14ac:dyDescent="0.25">
      <c r="AY2122" t="s">
        <v>9681</v>
      </c>
      <c r="AZ2122" s="4" t="s">
        <v>9682</v>
      </c>
      <c r="BA2122" s="4" t="s">
        <v>9683</v>
      </c>
      <c r="BB2122" s="4" t="s">
        <v>9682</v>
      </c>
      <c r="BC2122" s="4" t="s">
        <v>9683</v>
      </c>
      <c r="BD2122" s="4" t="s">
        <v>9150</v>
      </c>
    </row>
    <row r="2123" spans="51:56" x14ac:dyDescent="0.25">
      <c r="AY2123" t="s">
        <v>9684</v>
      </c>
      <c r="AZ2123" s="4" t="s">
        <v>9685</v>
      </c>
      <c r="BA2123" s="4" t="s">
        <v>9686</v>
      </c>
      <c r="BB2123" s="4" t="s">
        <v>9685</v>
      </c>
      <c r="BC2123" s="4" t="s">
        <v>9686</v>
      </c>
      <c r="BD2123" s="4" t="s">
        <v>9150</v>
      </c>
    </row>
    <row r="2124" spans="51:56" x14ac:dyDescent="0.25">
      <c r="AY2124" t="s">
        <v>9687</v>
      </c>
      <c r="AZ2124" s="4" t="s">
        <v>9688</v>
      </c>
      <c r="BA2124" s="4" t="s">
        <v>9689</v>
      </c>
      <c r="BB2124" s="4" t="s">
        <v>9688</v>
      </c>
      <c r="BC2124" s="4" t="s">
        <v>9689</v>
      </c>
      <c r="BD2124" s="4" t="s">
        <v>9150</v>
      </c>
    </row>
    <row r="2125" spans="51:56" x14ac:dyDescent="0.25">
      <c r="AY2125" t="s">
        <v>9690</v>
      </c>
      <c r="AZ2125" s="4" t="s">
        <v>9691</v>
      </c>
      <c r="BA2125" s="4" t="s">
        <v>9692</v>
      </c>
      <c r="BB2125" s="4" t="s">
        <v>9691</v>
      </c>
      <c r="BC2125" s="4" t="s">
        <v>9692</v>
      </c>
      <c r="BD2125" s="4" t="s">
        <v>9150</v>
      </c>
    </row>
    <row r="2126" spans="51:56" x14ac:dyDescent="0.25">
      <c r="AY2126" t="s">
        <v>9693</v>
      </c>
      <c r="AZ2126" s="4" t="s">
        <v>9694</v>
      </c>
      <c r="BA2126" s="4" t="s">
        <v>9695</v>
      </c>
      <c r="BB2126" s="4" t="s">
        <v>9694</v>
      </c>
      <c r="BC2126" s="4" t="s">
        <v>9695</v>
      </c>
      <c r="BD2126" s="4" t="s">
        <v>9150</v>
      </c>
    </row>
    <row r="2127" spans="51:56" x14ac:dyDescent="0.25">
      <c r="AY2127" t="s">
        <v>9696</v>
      </c>
      <c r="AZ2127" s="4" t="s">
        <v>9697</v>
      </c>
      <c r="BA2127" s="4" t="s">
        <v>9698</v>
      </c>
      <c r="BB2127" s="4" t="s">
        <v>9697</v>
      </c>
      <c r="BC2127" s="4" t="s">
        <v>9698</v>
      </c>
      <c r="BD2127" s="4" t="s">
        <v>9150</v>
      </c>
    </row>
    <row r="2128" spans="51:56" x14ac:dyDescent="0.25">
      <c r="AY2128" t="s">
        <v>9699</v>
      </c>
      <c r="AZ2128" s="4" t="s">
        <v>9700</v>
      </c>
      <c r="BA2128" s="4" t="s">
        <v>9701</v>
      </c>
      <c r="BB2128" s="4" t="s">
        <v>9700</v>
      </c>
      <c r="BC2128" s="4" t="s">
        <v>9701</v>
      </c>
      <c r="BD2128" s="4" t="s">
        <v>9150</v>
      </c>
    </row>
    <row r="2129" spans="51:56" x14ac:dyDescent="0.25">
      <c r="AY2129" t="s">
        <v>9702</v>
      </c>
      <c r="AZ2129" s="4" t="s">
        <v>9703</v>
      </c>
      <c r="BA2129" s="4" t="s">
        <v>9704</v>
      </c>
      <c r="BB2129" s="4" t="s">
        <v>9703</v>
      </c>
      <c r="BC2129" s="4" t="s">
        <v>9704</v>
      </c>
      <c r="BD2129" s="4" t="s">
        <v>9150</v>
      </c>
    </row>
    <row r="2130" spans="51:56" x14ac:dyDescent="0.25">
      <c r="AY2130" t="s">
        <v>9705</v>
      </c>
      <c r="AZ2130" s="4" t="s">
        <v>9706</v>
      </c>
      <c r="BA2130" s="4" t="s">
        <v>9707</v>
      </c>
      <c r="BB2130" s="4" t="s">
        <v>9706</v>
      </c>
      <c r="BC2130" s="4" t="s">
        <v>9707</v>
      </c>
      <c r="BD2130" s="4" t="s">
        <v>9150</v>
      </c>
    </row>
    <row r="2131" spans="51:56" x14ac:dyDescent="0.25">
      <c r="AY2131" t="s">
        <v>9708</v>
      </c>
      <c r="AZ2131" s="4" t="s">
        <v>9709</v>
      </c>
      <c r="BA2131" s="4" t="s">
        <v>9710</v>
      </c>
      <c r="BB2131" s="4" t="s">
        <v>9709</v>
      </c>
      <c r="BC2131" s="4" t="s">
        <v>9710</v>
      </c>
      <c r="BD2131" s="4" t="s">
        <v>9150</v>
      </c>
    </row>
    <row r="2132" spans="51:56" x14ac:dyDescent="0.25">
      <c r="AY2132" t="s">
        <v>9711</v>
      </c>
      <c r="AZ2132" s="4" t="s">
        <v>9712</v>
      </c>
      <c r="BA2132" s="4" t="s">
        <v>9713</v>
      </c>
      <c r="BB2132" s="4" t="s">
        <v>9712</v>
      </c>
      <c r="BC2132" s="4" t="s">
        <v>9713</v>
      </c>
      <c r="BD2132" s="4" t="s">
        <v>9150</v>
      </c>
    </row>
    <row r="2133" spans="51:56" x14ac:dyDescent="0.25">
      <c r="AY2133" t="s">
        <v>9714</v>
      </c>
      <c r="AZ2133" s="4" t="s">
        <v>9715</v>
      </c>
      <c r="BA2133" s="4" t="s">
        <v>9716</v>
      </c>
      <c r="BB2133" s="4" t="s">
        <v>9715</v>
      </c>
      <c r="BC2133" s="4" t="s">
        <v>9716</v>
      </c>
      <c r="BD2133" s="4" t="s">
        <v>9150</v>
      </c>
    </row>
    <row r="2134" spans="51:56" x14ac:dyDescent="0.25">
      <c r="AY2134" t="s">
        <v>9717</v>
      </c>
      <c r="AZ2134" s="4" t="s">
        <v>9718</v>
      </c>
      <c r="BA2134" s="4" t="s">
        <v>9719</v>
      </c>
      <c r="BB2134" s="4" t="s">
        <v>9718</v>
      </c>
      <c r="BC2134" s="4" t="s">
        <v>9719</v>
      </c>
      <c r="BD2134" s="4" t="s">
        <v>9150</v>
      </c>
    </row>
    <row r="2135" spans="51:56" x14ac:dyDescent="0.25">
      <c r="AY2135" t="s">
        <v>9720</v>
      </c>
      <c r="AZ2135" s="4" t="s">
        <v>9721</v>
      </c>
      <c r="BA2135" s="4" t="s">
        <v>9722</v>
      </c>
      <c r="BB2135" s="4" t="s">
        <v>9721</v>
      </c>
      <c r="BC2135" s="4" t="s">
        <v>9722</v>
      </c>
      <c r="BD2135" s="4" t="s">
        <v>9150</v>
      </c>
    </row>
    <row r="2136" spans="51:56" x14ac:dyDescent="0.25">
      <c r="AY2136" t="s">
        <v>9723</v>
      </c>
      <c r="AZ2136" s="4" t="s">
        <v>9724</v>
      </c>
      <c r="BA2136" s="4" t="s">
        <v>9725</v>
      </c>
      <c r="BB2136" s="4" t="s">
        <v>9724</v>
      </c>
      <c r="BC2136" s="4" t="s">
        <v>9725</v>
      </c>
      <c r="BD2136" s="4" t="s">
        <v>9150</v>
      </c>
    </row>
    <row r="2137" spans="51:56" x14ac:dyDescent="0.25">
      <c r="AY2137" t="s">
        <v>9726</v>
      </c>
      <c r="AZ2137" s="4" t="s">
        <v>9727</v>
      </c>
      <c r="BA2137" s="4" t="s">
        <v>9728</v>
      </c>
      <c r="BB2137" s="4" t="s">
        <v>9727</v>
      </c>
      <c r="BC2137" s="4" t="s">
        <v>9728</v>
      </c>
      <c r="BD2137" s="4" t="s">
        <v>9150</v>
      </c>
    </row>
    <row r="2138" spans="51:56" x14ac:dyDescent="0.25">
      <c r="AY2138" t="s">
        <v>9729</v>
      </c>
      <c r="AZ2138" s="4" t="s">
        <v>9727</v>
      </c>
      <c r="BA2138" s="4" t="s">
        <v>9730</v>
      </c>
      <c r="BB2138" s="4" t="s">
        <v>9727</v>
      </c>
      <c r="BC2138" s="4" t="s">
        <v>9730</v>
      </c>
      <c r="BD2138" s="4" t="s">
        <v>9150</v>
      </c>
    </row>
    <row r="2139" spans="51:56" x14ac:dyDescent="0.25">
      <c r="AY2139" t="s">
        <v>9731</v>
      </c>
      <c r="AZ2139" s="4" t="s">
        <v>9732</v>
      </c>
      <c r="BA2139" s="4" t="s">
        <v>9733</v>
      </c>
      <c r="BB2139" s="4" t="s">
        <v>9732</v>
      </c>
      <c r="BC2139" s="4" t="s">
        <v>9733</v>
      </c>
      <c r="BD2139" s="4" t="s">
        <v>9150</v>
      </c>
    </row>
    <row r="2140" spans="51:56" x14ac:dyDescent="0.25">
      <c r="AY2140" t="s">
        <v>9734</v>
      </c>
      <c r="AZ2140" s="4" t="s">
        <v>9735</v>
      </c>
      <c r="BA2140" s="4" t="s">
        <v>9736</v>
      </c>
      <c r="BB2140" s="4" t="s">
        <v>9735</v>
      </c>
      <c r="BC2140" s="4" t="s">
        <v>9736</v>
      </c>
      <c r="BD2140" s="4" t="s">
        <v>9150</v>
      </c>
    </row>
    <row r="2141" spans="51:56" x14ac:dyDescent="0.25">
      <c r="AY2141" t="s">
        <v>9737</v>
      </c>
      <c r="AZ2141" s="4" t="s">
        <v>9738</v>
      </c>
      <c r="BA2141" s="4" t="s">
        <v>9739</v>
      </c>
      <c r="BB2141" s="4" t="s">
        <v>9738</v>
      </c>
      <c r="BC2141" s="4" t="s">
        <v>9739</v>
      </c>
      <c r="BD2141" s="4" t="s">
        <v>9150</v>
      </c>
    </row>
    <row r="2142" spans="51:56" x14ac:dyDescent="0.25">
      <c r="AY2142" t="s">
        <v>9740</v>
      </c>
      <c r="AZ2142" s="4" t="s">
        <v>9741</v>
      </c>
      <c r="BA2142" s="4" t="s">
        <v>9742</v>
      </c>
      <c r="BB2142" s="4" t="s">
        <v>9741</v>
      </c>
      <c r="BC2142" s="4" t="s">
        <v>9742</v>
      </c>
      <c r="BD2142" s="4" t="s">
        <v>9150</v>
      </c>
    </row>
    <row r="2143" spans="51:56" x14ac:dyDescent="0.25">
      <c r="AY2143" t="s">
        <v>9743</v>
      </c>
      <c r="AZ2143" s="4" t="s">
        <v>9744</v>
      </c>
      <c r="BA2143" s="4" t="s">
        <v>9745</v>
      </c>
      <c r="BB2143" s="4" t="s">
        <v>9744</v>
      </c>
      <c r="BC2143" s="4" t="s">
        <v>9745</v>
      </c>
      <c r="BD2143" s="4" t="s">
        <v>9150</v>
      </c>
    </row>
    <row r="2144" spans="51:56" x14ac:dyDescent="0.25">
      <c r="AY2144" t="s">
        <v>9746</v>
      </c>
      <c r="AZ2144" s="4" t="s">
        <v>9747</v>
      </c>
      <c r="BA2144" s="4" t="s">
        <v>9748</v>
      </c>
      <c r="BB2144" s="4" t="s">
        <v>9747</v>
      </c>
      <c r="BC2144" s="4" t="s">
        <v>9748</v>
      </c>
      <c r="BD2144" s="4" t="s">
        <v>9150</v>
      </c>
    </row>
    <row r="2145" spans="51:56" x14ac:dyDescent="0.25">
      <c r="AY2145" t="s">
        <v>9749</v>
      </c>
      <c r="AZ2145" s="4" t="s">
        <v>9750</v>
      </c>
      <c r="BA2145" s="4" t="s">
        <v>14320</v>
      </c>
      <c r="BB2145" s="4" t="s">
        <v>9750</v>
      </c>
      <c r="BC2145" s="4" t="s">
        <v>14320</v>
      </c>
      <c r="BD2145" s="4" t="s">
        <v>9150</v>
      </c>
    </row>
    <row r="2146" spans="51:56" x14ac:dyDescent="0.25">
      <c r="AY2146" t="s">
        <v>9751</v>
      </c>
      <c r="AZ2146" s="4" t="s">
        <v>9752</v>
      </c>
      <c r="BA2146" s="4" t="s">
        <v>9753</v>
      </c>
      <c r="BB2146" s="4" t="s">
        <v>9752</v>
      </c>
      <c r="BC2146" s="4" t="s">
        <v>9753</v>
      </c>
      <c r="BD2146" s="4" t="s">
        <v>9150</v>
      </c>
    </row>
    <row r="2147" spans="51:56" x14ac:dyDescent="0.25">
      <c r="AY2147" t="s">
        <v>9754</v>
      </c>
      <c r="AZ2147" s="4" t="s">
        <v>9755</v>
      </c>
      <c r="BA2147" s="4" t="s">
        <v>9756</v>
      </c>
      <c r="BB2147" s="4" t="s">
        <v>9755</v>
      </c>
      <c r="BC2147" s="4" t="s">
        <v>9756</v>
      </c>
      <c r="BD2147" s="4" t="s">
        <v>9150</v>
      </c>
    </row>
    <row r="2148" spans="51:56" x14ac:dyDescent="0.25">
      <c r="AY2148" t="s">
        <v>9757</v>
      </c>
      <c r="AZ2148" s="4" t="s">
        <v>9758</v>
      </c>
      <c r="BA2148" s="4" t="s">
        <v>9759</v>
      </c>
      <c r="BB2148" s="4" t="s">
        <v>9758</v>
      </c>
      <c r="BC2148" s="4" t="s">
        <v>9759</v>
      </c>
      <c r="BD2148" s="4" t="s">
        <v>9150</v>
      </c>
    </row>
    <row r="2149" spans="51:56" x14ac:dyDescent="0.25">
      <c r="AY2149" t="s">
        <v>9760</v>
      </c>
      <c r="AZ2149" s="4" t="s">
        <v>9761</v>
      </c>
      <c r="BA2149" s="4" t="s">
        <v>9762</v>
      </c>
      <c r="BB2149" s="4" t="s">
        <v>9761</v>
      </c>
      <c r="BC2149" s="4" t="s">
        <v>9762</v>
      </c>
      <c r="BD2149" s="4" t="s">
        <v>9150</v>
      </c>
    </row>
    <row r="2150" spans="51:56" x14ac:dyDescent="0.25">
      <c r="AY2150" t="s">
        <v>9763</v>
      </c>
      <c r="AZ2150" s="4" t="s">
        <v>9764</v>
      </c>
      <c r="BA2150" s="4" t="s">
        <v>9765</v>
      </c>
      <c r="BB2150" s="4" t="s">
        <v>9764</v>
      </c>
      <c r="BC2150" s="4" t="s">
        <v>9765</v>
      </c>
      <c r="BD2150" s="4" t="s">
        <v>9150</v>
      </c>
    </row>
    <row r="2151" spans="51:56" x14ac:dyDescent="0.25">
      <c r="AY2151" t="s">
        <v>9766</v>
      </c>
      <c r="AZ2151" s="4" t="s">
        <v>9767</v>
      </c>
      <c r="BA2151" s="4" t="s">
        <v>9768</v>
      </c>
      <c r="BB2151" s="4" t="s">
        <v>9767</v>
      </c>
      <c r="BC2151" s="4" t="s">
        <v>9768</v>
      </c>
      <c r="BD2151" s="4" t="s">
        <v>9150</v>
      </c>
    </row>
    <row r="2152" spans="51:56" x14ac:dyDescent="0.25">
      <c r="AY2152" t="s">
        <v>9769</v>
      </c>
      <c r="AZ2152" s="4" t="s">
        <v>9770</v>
      </c>
      <c r="BA2152" s="4" t="s">
        <v>9771</v>
      </c>
      <c r="BB2152" s="4" t="s">
        <v>9770</v>
      </c>
      <c r="BC2152" s="4" t="s">
        <v>9771</v>
      </c>
      <c r="BD2152" s="4" t="s">
        <v>9150</v>
      </c>
    </row>
    <row r="2153" spans="51:56" x14ac:dyDescent="0.25">
      <c r="AY2153" t="s">
        <v>9772</v>
      </c>
      <c r="AZ2153" s="4" t="s">
        <v>9773</v>
      </c>
      <c r="BA2153" s="4" t="s">
        <v>9774</v>
      </c>
      <c r="BB2153" s="4" t="s">
        <v>9773</v>
      </c>
      <c r="BC2153" s="4" t="s">
        <v>9774</v>
      </c>
      <c r="BD2153" s="4" t="s">
        <v>9150</v>
      </c>
    </row>
    <row r="2154" spans="51:56" x14ac:dyDescent="0.25">
      <c r="AY2154" t="s">
        <v>9775</v>
      </c>
      <c r="AZ2154" s="4" t="s">
        <v>9776</v>
      </c>
      <c r="BA2154" s="4" t="s">
        <v>9777</v>
      </c>
      <c r="BB2154" s="4" t="s">
        <v>9776</v>
      </c>
      <c r="BC2154" s="4" t="s">
        <v>9777</v>
      </c>
      <c r="BD2154" s="4" t="s">
        <v>9150</v>
      </c>
    </row>
    <row r="2155" spans="51:56" x14ac:dyDescent="0.25">
      <c r="AY2155" t="s">
        <v>9778</v>
      </c>
      <c r="AZ2155" s="4" t="s">
        <v>9779</v>
      </c>
      <c r="BA2155" s="4" t="s">
        <v>9780</v>
      </c>
      <c r="BB2155" s="4" t="s">
        <v>9779</v>
      </c>
      <c r="BC2155" s="4" t="s">
        <v>9780</v>
      </c>
      <c r="BD2155" s="4" t="s">
        <v>9150</v>
      </c>
    </row>
    <row r="2156" spans="51:56" x14ac:dyDescent="0.25">
      <c r="AY2156" t="s">
        <v>9781</v>
      </c>
      <c r="AZ2156" s="4" t="s">
        <v>9782</v>
      </c>
      <c r="BA2156" s="4" t="s">
        <v>9783</v>
      </c>
      <c r="BB2156" s="4" t="s">
        <v>9782</v>
      </c>
      <c r="BC2156" s="4" t="s">
        <v>9783</v>
      </c>
      <c r="BD2156" s="4" t="s">
        <v>9150</v>
      </c>
    </row>
    <row r="2157" spans="51:56" x14ac:dyDescent="0.25">
      <c r="AY2157" t="s">
        <v>9784</v>
      </c>
      <c r="AZ2157" s="4" t="s">
        <v>9785</v>
      </c>
      <c r="BA2157" s="4" t="s">
        <v>9786</v>
      </c>
      <c r="BB2157" s="4" t="s">
        <v>9785</v>
      </c>
      <c r="BC2157" s="4" t="s">
        <v>9786</v>
      </c>
      <c r="BD2157" s="4" t="s">
        <v>9150</v>
      </c>
    </row>
    <row r="2158" spans="51:56" x14ac:dyDescent="0.25">
      <c r="AY2158" t="s">
        <v>9787</v>
      </c>
      <c r="AZ2158" s="4" t="s">
        <v>9752</v>
      </c>
      <c r="BA2158" s="4" t="s">
        <v>9788</v>
      </c>
      <c r="BB2158" s="4" t="s">
        <v>9752</v>
      </c>
      <c r="BC2158" s="4" t="s">
        <v>9788</v>
      </c>
      <c r="BD2158" s="4" t="s">
        <v>9150</v>
      </c>
    </row>
    <row r="2159" spans="51:56" x14ac:dyDescent="0.25">
      <c r="AY2159" t="s">
        <v>9789</v>
      </c>
      <c r="AZ2159" s="4" t="s">
        <v>9790</v>
      </c>
      <c r="BA2159" s="4" t="s">
        <v>9791</v>
      </c>
      <c r="BB2159" s="4" t="s">
        <v>9790</v>
      </c>
      <c r="BC2159" s="4" t="s">
        <v>9791</v>
      </c>
      <c r="BD2159" s="4" t="s">
        <v>9792</v>
      </c>
    </row>
    <row r="2160" spans="51:56" x14ac:dyDescent="0.25">
      <c r="AY2160" t="s">
        <v>9793</v>
      </c>
      <c r="AZ2160" s="4" t="s">
        <v>9794</v>
      </c>
      <c r="BA2160" s="4" t="s">
        <v>9795</v>
      </c>
      <c r="BB2160" s="4" t="s">
        <v>9794</v>
      </c>
      <c r="BC2160" s="4" t="s">
        <v>9795</v>
      </c>
      <c r="BD2160" s="4" t="s">
        <v>9792</v>
      </c>
    </row>
    <row r="2161" spans="51:56" x14ac:dyDescent="0.25">
      <c r="AY2161" t="s">
        <v>9796</v>
      </c>
      <c r="AZ2161" s="4" t="s">
        <v>9797</v>
      </c>
      <c r="BA2161" s="4" t="s">
        <v>9798</v>
      </c>
      <c r="BB2161" s="4" t="s">
        <v>9797</v>
      </c>
      <c r="BC2161" s="4" t="s">
        <v>9798</v>
      </c>
      <c r="BD2161" s="4" t="s">
        <v>9792</v>
      </c>
    </row>
    <row r="2162" spans="51:56" x14ac:dyDescent="0.25">
      <c r="AY2162" t="s">
        <v>9799</v>
      </c>
      <c r="AZ2162" s="4" t="s">
        <v>9800</v>
      </c>
      <c r="BA2162" s="4" t="s">
        <v>9801</v>
      </c>
      <c r="BB2162" s="4" t="s">
        <v>9800</v>
      </c>
      <c r="BC2162" s="4" t="s">
        <v>9801</v>
      </c>
      <c r="BD2162" s="4" t="s">
        <v>9792</v>
      </c>
    </row>
    <row r="2163" spans="51:56" x14ac:dyDescent="0.25">
      <c r="AY2163" t="s">
        <v>9802</v>
      </c>
      <c r="AZ2163" s="4" t="s">
        <v>9803</v>
      </c>
      <c r="BA2163" s="4" t="s">
        <v>9804</v>
      </c>
      <c r="BB2163" s="4" t="s">
        <v>9803</v>
      </c>
      <c r="BC2163" s="4" t="s">
        <v>9804</v>
      </c>
      <c r="BD2163" s="4" t="s">
        <v>9792</v>
      </c>
    </row>
    <row r="2164" spans="51:56" x14ac:dyDescent="0.25">
      <c r="AY2164" t="s">
        <v>9805</v>
      </c>
      <c r="AZ2164" s="4" t="s">
        <v>9806</v>
      </c>
      <c r="BA2164" s="4" t="s">
        <v>9807</v>
      </c>
      <c r="BB2164" s="4" t="s">
        <v>9806</v>
      </c>
      <c r="BC2164" s="4" t="s">
        <v>9807</v>
      </c>
      <c r="BD2164" s="4" t="s">
        <v>9792</v>
      </c>
    </row>
    <row r="2165" spans="51:56" x14ac:dyDescent="0.25">
      <c r="AY2165" t="s">
        <v>9808</v>
      </c>
      <c r="AZ2165" s="4" t="s">
        <v>9809</v>
      </c>
      <c r="BA2165" s="4" t="s">
        <v>6880</v>
      </c>
      <c r="BB2165" s="4" t="s">
        <v>9809</v>
      </c>
      <c r="BC2165" s="4" t="s">
        <v>6880</v>
      </c>
      <c r="BD2165" s="4" t="s">
        <v>9792</v>
      </c>
    </row>
    <row r="2166" spans="51:56" x14ac:dyDescent="0.25">
      <c r="AY2166" t="s">
        <v>6881</v>
      </c>
      <c r="AZ2166" s="4" t="s">
        <v>6882</v>
      </c>
      <c r="BA2166" s="4" t="s">
        <v>6883</v>
      </c>
      <c r="BB2166" s="4" t="s">
        <v>6882</v>
      </c>
      <c r="BC2166" s="4" t="s">
        <v>6883</v>
      </c>
      <c r="BD2166" s="4" t="s">
        <v>9792</v>
      </c>
    </row>
    <row r="2167" spans="51:56" x14ac:dyDescent="0.25">
      <c r="AY2167" t="s">
        <v>6884</v>
      </c>
      <c r="AZ2167" s="4" t="s">
        <v>6885</v>
      </c>
      <c r="BA2167" s="4" t="s">
        <v>6886</v>
      </c>
      <c r="BB2167" s="4" t="s">
        <v>6885</v>
      </c>
      <c r="BC2167" s="4" t="s">
        <v>6886</v>
      </c>
      <c r="BD2167" s="4" t="s">
        <v>9792</v>
      </c>
    </row>
    <row r="2168" spans="51:56" x14ac:dyDescent="0.25">
      <c r="AY2168" t="s">
        <v>6887</v>
      </c>
      <c r="AZ2168" s="4" t="s">
        <v>6888</v>
      </c>
      <c r="BA2168" s="4" t="s">
        <v>6889</v>
      </c>
      <c r="BB2168" s="4" t="s">
        <v>6888</v>
      </c>
      <c r="BC2168" s="4" t="s">
        <v>6889</v>
      </c>
      <c r="BD2168" s="4" t="s">
        <v>6890</v>
      </c>
    </row>
    <row r="2169" spans="51:56" x14ac:dyDescent="0.25">
      <c r="AY2169" t="s">
        <v>6891</v>
      </c>
      <c r="AZ2169" s="4" t="s">
        <v>6892</v>
      </c>
      <c r="BA2169" s="4" t="s">
        <v>6893</v>
      </c>
      <c r="BB2169" s="4" t="s">
        <v>6892</v>
      </c>
      <c r="BC2169" s="4" t="s">
        <v>6893</v>
      </c>
      <c r="BD2169" s="4" t="s">
        <v>6890</v>
      </c>
    </row>
    <row r="2170" spans="51:56" x14ac:dyDescent="0.25">
      <c r="AY2170" t="s">
        <v>6894</v>
      </c>
      <c r="AZ2170" s="4" t="s">
        <v>6895</v>
      </c>
      <c r="BA2170" s="4" t="s">
        <v>6896</v>
      </c>
      <c r="BB2170" s="4" t="s">
        <v>6895</v>
      </c>
      <c r="BC2170" s="4" t="s">
        <v>6896</v>
      </c>
      <c r="BD2170" s="4" t="s">
        <v>6890</v>
      </c>
    </row>
    <row r="2171" spans="51:56" x14ac:dyDescent="0.25">
      <c r="AY2171" t="s">
        <v>6897</v>
      </c>
      <c r="AZ2171" s="4" t="s">
        <v>6898</v>
      </c>
      <c r="BA2171" s="4" t="s">
        <v>6899</v>
      </c>
      <c r="BB2171" s="4" t="s">
        <v>6898</v>
      </c>
      <c r="BC2171" s="4" t="s">
        <v>6899</v>
      </c>
      <c r="BD2171" s="4" t="s">
        <v>6890</v>
      </c>
    </row>
    <row r="2172" spans="51:56" x14ac:dyDescent="0.25">
      <c r="AY2172" t="s">
        <v>6900</v>
      </c>
      <c r="AZ2172" s="4" t="s">
        <v>6901</v>
      </c>
      <c r="BA2172" s="4" t="s">
        <v>6902</v>
      </c>
      <c r="BB2172" s="4" t="s">
        <v>6901</v>
      </c>
      <c r="BC2172" s="4" t="s">
        <v>6902</v>
      </c>
      <c r="BD2172" s="4" t="s">
        <v>6890</v>
      </c>
    </row>
    <row r="2173" spans="51:56" x14ac:dyDescent="0.25">
      <c r="AY2173" t="s">
        <v>6903</v>
      </c>
      <c r="AZ2173" s="4" t="s">
        <v>6904</v>
      </c>
      <c r="BA2173" s="4" t="s">
        <v>6905</v>
      </c>
      <c r="BB2173" s="4" t="s">
        <v>6904</v>
      </c>
      <c r="BC2173" s="4" t="s">
        <v>6905</v>
      </c>
      <c r="BD2173" s="4" t="s">
        <v>6890</v>
      </c>
    </row>
    <row r="2174" spans="51:56" x14ac:dyDescent="0.25">
      <c r="AY2174" t="s">
        <v>6906</v>
      </c>
      <c r="AZ2174" s="4" t="s">
        <v>6907</v>
      </c>
      <c r="BA2174" s="4" t="s">
        <v>6908</v>
      </c>
      <c r="BB2174" s="4" t="s">
        <v>6907</v>
      </c>
      <c r="BC2174" s="4" t="s">
        <v>6908</v>
      </c>
      <c r="BD2174" s="4" t="s">
        <v>6890</v>
      </c>
    </row>
    <row r="2175" spans="51:56" x14ac:dyDescent="0.25">
      <c r="AY2175" t="s">
        <v>6909</v>
      </c>
      <c r="AZ2175" s="4" t="s">
        <v>6910</v>
      </c>
      <c r="BA2175" s="4" t="s">
        <v>6911</v>
      </c>
      <c r="BB2175" s="4" t="s">
        <v>6910</v>
      </c>
      <c r="BC2175" s="4" t="s">
        <v>6911</v>
      </c>
      <c r="BD2175" s="4" t="s">
        <v>6890</v>
      </c>
    </row>
    <row r="2176" spans="51:56" x14ac:dyDescent="0.25">
      <c r="AY2176" t="s">
        <v>6912</v>
      </c>
      <c r="AZ2176" s="4" t="s">
        <v>6913</v>
      </c>
      <c r="BA2176" s="4" t="s">
        <v>6914</v>
      </c>
      <c r="BB2176" s="4" t="s">
        <v>6913</v>
      </c>
      <c r="BC2176" s="4" t="s">
        <v>6914</v>
      </c>
      <c r="BD2176" s="4" t="s">
        <v>6890</v>
      </c>
    </row>
    <row r="2177" spans="51:56" x14ac:dyDescent="0.25">
      <c r="AY2177" t="s">
        <v>6915</v>
      </c>
      <c r="AZ2177" s="4" t="s">
        <v>6916</v>
      </c>
      <c r="BA2177" s="4" t="s">
        <v>6917</v>
      </c>
      <c r="BB2177" s="4" t="s">
        <v>6916</v>
      </c>
      <c r="BC2177" s="4" t="s">
        <v>6917</v>
      </c>
      <c r="BD2177" s="4" t="s">
        <v>6890</v>
      </c>
    </row>
    <row r="2178" spans="51:56" x14ac:dyDescent="0.25">
      <c r="AY2178" t="s">
        <v>6918</v>
      </c>
      <c r="AZ2178" s="4" t="s">
        <v>6919</v>
      </c>
      <c r="BA2178" s="4" t="s">
        <v>6920</v>
      </c>
      <c r="BB2178" s="4" t="s">
        <v>6919</v>
      </c>
      <c r="BC2178" s="4" t="s">
        <v>6920</v>
      </c>
      <c r="BD2178" s="4" t="s">
        <v>6890</v>
      </c>
    </row>
    <row r="2179" spans="51:56" x14ac:dyDescent="0.25">
      <c r="AY2179" t="s">
        <v>6921</v>
      </c>
      <c r="AZ2179" s="4" t="s">
        <v>6922</v>
      </c>
      <c r="BA2179" s="4" t="s">
        <v>6923</v>
      </c>
      <c r="BB2179" s="4" t="s">
        <v>6922</v>
      </c>
      <c r="BC2179" s="4" t="s">
        <v>6923</v>
      </c>
      <c r="BD2179" s="4" t="s">
        <v>6890</v>
      </c>
    </row>
    <row r="2180" spans="51:56" x14ac:dyDescent="0.25">
      <c r="AY2180" t="s">
        <v>6924</v>
      </c>
      <c r="AZ2180" s="4" t="s">
        <v>6925</v>
      </c>
      <c r="BA2180" s="4" t="s">
        <v>6926</v>
      </c>
      <c r="BB2180" s="4" t="s">
        <v>6925</v>
      </c>
      <c r="BC2180" s="4" t="s">
        <v>6926</v>
      </c>
      <c r="BD2180" s="4" t="s">
        <v>6890</v>
      </c>
    </row>
    <row r="2181" spans="51:56" x14ac:dyDescent="0.25">
      <c r="AY2181" t="s">
        <v>6927</v>
      </c>
      <c r="AZ2181" s="4" t="s">
        <v>6928</v>
      </c>
      <c r="BA2181" s="4" t="s">
        <v>6929</v>
      </c>
      <c r="BB2181" s="4" t="s">
        <v>6928</v>
      </c>
      <c r="BC2181" s="4" t="s">
        <v>6929</v>
      </c>
      <c r="BD2181" s="4" t="s">
        <v>6890</v>
      </c>
    </row>
    <row r="2182" spans="51:56" x14ac:dyDescent="0.25">
      <c r="AY2182" t="s">
        <v>6930</v>
      </c>
      <c r="AZ2182" s="4" t="s">
        <v>6931</v>
      </c>
      <c r="BA2182" s="4" t="s">
        <v>6932</v>
      </c>
      <c r="BB2182" s="4" t="s">
        <v>6931</v>
      </c>
      <c r="BC2182" s="4" t="s">
        <v>6932</v>
      </c>
      <c r="BD2182" s="4" t="s">
        <v>6890</v>
      </c>
    </row>
    <row r="2183" spans="51:56" x14ac:dyDescent="0.25">
      <c r="AY2183" t="s">
        <v>6933</v>
      </c>
      <c r="AZ2183" s="4" t="s">
        <v>6934</v>
      </c>
      <c r="BA2183" s="4" t="s">
        <v>6935</v>
      </c>
      <c r="BB2183" s="4" t="s">
        <v>6934</v>
      </c>
      <c r="BC2183" s="4" t="s">
        <v>6935</v>
      </c>
      <c r="BD2183" s="4" t="s">
        <v>6890</v>
      </c>
    </row>
    <row r="2184" spans="51:56" x14ac:dyDescent="0.25">
      <c r="AY2184" t="s">
        <v>6936</v>
      </c>
      <c r="AZ2184" s="4" t="s">
        <v>6937</v>
      </c>
      <c r="BA2184" s="4" t="s">
        <v>6938</v>
      </c>
      <c r="BB2184" s="4" t="s">
        <v>6937</v>
      </c>
      <c r="BC2184" s="4" t="s">
        <v>6938</v>
      </c>
      <c r="BD2184" s="4" t="s">
        <v>6890</v>
      </c>
    </row>
    <row r="2185" spans="51:56" x14ac:dyDescent="0.25">
      <c r="AY2185" t="s">
        <v>6939</v>
      </c>
      <c r="AZ2185" s="4" t="s">
        <v>6940</v>
      </c>
      <c r="BA2185" s="4" t="s">
        <v>6941</v>
      </c>
      <c r="BB2185" s="4" t="s">
        <v>6940</v>
      </c>
      <c r="BC2185" s="4" t="s">
        <v>6941</v>
      </c>
      <c r="BD2185" s="4" t="s">
        <v>6890</v>
      </c>
    </row>
    <row r="2186" spans="51:56" x14ac:dyDescent="0.25">
      <c r="AY2186" t="s">
        <v>6942</v>
      </c>
      <c r="AZ2186" s="4" t="s">
        <v>6943</v>
      </c>
      <c r="BA2186" s="4" t="s">
        <v>6944</v>
      </c>
      <c r="BB2186" s="4" t="s">
        <v>6943</v>
      </c>
      <c r="BC2186" s="4" t="s">
        <v>6944</v>
      </c>
      <c r="BD2186" s="4" t="s">
        <v>6890</v>
      </c>
    </row>
    <row r="2187" spans="51:56" x14ac:dyDescent="0.25">
      <c r="AY2187" t="s">
        <v>6945</v>
      </c>
      <c r="AZ2187" s="4" t="s">
        <v>6946</v>
      </c>
      <c r="BA2187" s="4" t="s">
        <v>6947</v>
      </c>
      <c r="BB2187" s="4" t="s">
        <v>6946</v>
      </c>
      <c r="BC2187" s="4" t="s">
        <v>6947</v>
      </c>
      <c r="BD2187" s="4" t="s">
        <v>6890</v>
      </c>
    </row>
    <row r="2188" spans="51:56" x14ac:dyDescent="0.25">
      <c r="AY2188" t="s">
        <v>6948</v>
      </c>
      <c r="AZ2188" s="4" t="s">
        <v>6949</v>
      </c>
      <c r="BA2188" s="4" t="s">
        <v>6950</v>
      </c>
      <c r="BB2188" s="4" t="s">
        <v>6949</v>
      </c>
      <c r="BC2188" s="4" t="s">
        <v>6950</v>
      </c>
      <c r="BD2188" s="4" t="s">
        <v>6890</v>
      </c>
    </row>
    <row r="2189" spans="51:56" x14ac:dyDescent="0.25">
      <c r="AY2189" t="s">
        <v>6951</v>
      </c>
      <c r="AZ2189" s="4" t="s">
        <v>6952</v>
      </c>
      <c r="BA2189" s="4" t="s">
        <v>6953</v>
      </c>
      <c r="BB2189" s="4" t="s">
        <v>6952</v>
      </c>
      <c r="BC2189" s="4" t="s">
        <v>6953</v>
      </c>
      <c r="BD2189" s="4" t="s">
        <v>6890</v>
      </c>
    </row>
    <row r="2190" spans="51:56" x14ac:dyDescent="0.25">
      <c r="AY2190" t="s">
        <v>6954</v>
      </c>
      <c r="AZ2190" s="4" t="s">
        <v>6955</v>
      </c>
      <c r="BA2190" s="4" t="s">
        <v>6956</v>
      </c>
      <c r="BB2190" s="4" t="s">
        <v>6955</v>
      </c>
      <c r="BC2190" s="4" t="s">
        <v>6956</v>
      </c>
      <c r="BD2190" s="4" t="s">
        <v>6890</v>
      </c>
    </row>
    <row r="2191" spans="51:56" x14ac:dyDescent="0.25">
      <c r="AY2191" t="s">
        <v>6957</v>
      </c>
      <c r="AZ2191" s="4" t="s">
        <v>6958</v>
      </c>
      <c r="BA2191" s="4" t="s">
        <v>6959</v>
      </c>
      <c r="BB2191" s="4" t="s">
        <v>6958</v>
      </c>
      <c r="BC2191" s="4" t="s">
        <v>6959</v>
      </c>
      <c r="BD2191" s="4" t="s">
        <v>6890</v>
      </c>
    </row>
    <row r="2192" spans="51:56" x14ac:dyDescent="0.25">
      <c r="AY2192" t="s">
        <v>6960</v>
      </c>
      <c r="AZ2192" s="4" t="s">
        <v>6961</v>
      </c>
      <c r="BA2192" s="4" t="s">
        <v>6962</v>
      </c>
      <c r="BB2192" s="4" t="s">
        <v>6961</v>
      </c>
      <c r="BC2192" s="4" t="s">
        <v>6962</v>
      </c>
      <c r="BD2192" s="4" t="s">
        <v>6890</v>
      </c>
    </row>
    <row r="2193" spans="51:56" x14ac:dyDescent="0.25">
      <c r="AY2193" t="s">
        <v>6963</v>
      </c>
      <c r="AZ2193" s="4" t="s">
        <v>6964</v>
      </c>
      <c r="BA2193" s="4" t="s">
        <v>6965</v>
      </c>
      <c r="BB2193" s="4" t="s">
        <v>6964</v>
      </c>
      <c r="BC2193" s="4" t="s">
        <v>6965</v>
      </c>
      <c r="BD2193" s="4" t="s">
        <v>6890</v>
      </c>
    </row>
    <row r="2194" spans="51:56" x14ac:dyDescent="0.25">
      <c r="AY2194" t="s">
        <v>6966</v>
      </c>
      <c r="AZ2194" s="4" t="s">
        <v>6967</v>
      </c>
      <c r="BA2194" s="4" t="s">
        <v>6968</v>
      </c>
      <c r="BB2194" s="4" t="s">
        <v>6967</v>
      </c>
      <c r="BC2194" s="4" t="s">
        <v>6968</v>
      </c>
      <c r="BD2194" s="4" t="s">
        <v>6890</v>
      </c>
    </row>
    <row r="2195" spans="51:56" x14ac:dyDescent="0.25">
      <c r="AY2195" t="s">
        <v>6969</v>
      </c>
      <c r="AZ2195" s="4" t="s">
        <v>6970</v>
      </c>
      <c r="BA2195" s="4" t="s">
        <v>6971</v>
      </c>
      <c r="BB2195" s="4" t="s">
        <v>6970</v>
      </c>
      <c r="BC2195" s="4" t="s">
        <v>6971</v>
      </c>
      <c r="BD2195" s="4" t="s">
        <v>6890</v>
      </c>
    </row>
    <row r="2196" spans="51:56" x14ac:dyDescent="0.25">
      <c r="AY2196" t="s">
        <v>6972</v>
      </c>
      <c r="AZ2196" s="4" t="s">
        <v>6973</v>
      </c>
      <c r="BA2196" s="4" t="s">
        <v>6974</v>
      </c>
      <c r="BB2196" s="4" t="s">
        <v>6973</v>
      </c>
      <c r="BC2196" s="4" t="s">
        <v>6974</v>
      </c>
      <c r="BD2196" s="4" t="s">
        <v>6890</v>
      </c>
    </row>
    <row r="2197" spans="51:56" x14ac:dyDescent="0.25">
      <c r="AY2197" t="s">
        <v>6975</v>
      </c>
      <c r="AZ2197" s="4" t="s">
        <v>6976</v>
      </c>
      <c r="BA2197" s="4" t="s">
        <v>6977</v>
      </c>
      <c r="BB2197" s="4" t="s">
        <v>6976</v>
      </c>
      <c r="BC2197" s="4" t="s">
        <v>6977</v>
      </c>
      <c r="BD2197" s="4" t="s">
        <v>6890</v>
      </c>
    </row>
    <row r="2198" spans="51:56" x14ac:dyDescent="0.25">
      <c r="AY2198" t="s">
        <v>6978</v>
      </c>
      <c r="AZ2198" s="4" t="s">
        <v>6979</v>
      </c>
      <c r="BA2198" s="4" t="s">
        <v>6980</v>
      </c>
      <c r="BB2198" s="4" t="s">
        <v>6979</v>
      </c>
      <c r="BC2198" s="4" t="s">
        <v>6980</v>
      </c>
      <c r="BD2198" s="4" t="s">
        <v>6890</v>
      </c>
    </row>
    <row r="2199" spans="51:56" x14ac:dyDescent="0.25">
      <c r="AY2199" t="s">
        <v>6981</v>
      </c>
      <c r="AZ2199" s="4" t="s">
        <v>6982</v>
      </c>
      <c r="BA2199" s="4" t="s">
        <v>6983</v>
      </c>
      <c r="BB2199" s="4" t="s">
        <v>6982</v>
      </c>
      <c r="BC2199" s="4" t="s">
        <v>6983</v>
      </c>
      <c r="BD2199" s="4" t="s">
        <v>6890</v>
      </c>
    </row>
    <row r="2200" spans="51:56" x14ac:dyDescent="0.25">
      <c r="AY2200" t="s">
        <v>6984</v>
      </c>
      <c r="AZ2200" s="4" t="s">
        <v>6985</v>
      </c>
      <c r="BA2200" s="4" t="s">
        <v>6986</v>
      </c>
      <c r="BB2200" s="4" t="s">
        <v>6985</v>
      </c>
      <c r="BC2200" s="4" t="s">
        <v>6986</v>
      </c>
      <c r="BD2200" s="4" t="s">
        <v>6890</v>
      </c>
    </row>
    <row r="2201" spans="51:56" x14ac:dyDescent="0.25">
      <c r="AY2201" t="s">
        <v>6987</v>
      </c>
      <c r="AZ2201" s="4" t="s">
        <v>6988</v>
      </c>
      <c r="BA2201" s="4" t="s">
        <v>6989</v>
      </c>
      <c r="BB2201" s="4" t="s">
        <v>6988</v>
      </c>
      <c r="BC2201" s="4" t="s">
        <v>6989</v>
      </c>
      <c r="BD2201" s="4" t="s">
        <v>6890</v>
      </c>
    </row>
    <row r="2202" spans="51:56" x14ac:dyDescent="0.25">
      <c r="AY2202" t="s">
        <v>6990</v>
      </c>
      <c r="AZ2202" s="4" t="s">
        <v>6991</v>
      </c>
      <c r="BA2202" s="4" t="s">
        <v>6992</v>
      </c>
      <c r="BB2202" s="4" t="s">
        <v>6991</v>
      </c>
      <c r="BC2202" s="4" t="s">
        <v>6992</v>
      </c>
      <c r="BD2202" s="4" t="s">
        <v>6890</v>
      </c>
    </row>
    <row r="2203" spans="51:56" x14ac:dyDescent="0.25">
      <c r="AY2203" t="s">
        <v>6993</v>
      </c>
      <c r="AZ2203" s="4" t="s">
        <v>6994</v>
      </c>
      <c r="BA2203" s="4" t="s">
        <v>6995</v>
      </c>
      <c r="BB2203" s="4" t="s">
        <v>6994</v>
      </c>
      <c r="BC2203" s="4" t="s">
        <v>6995</v>
      </c>
      <c r="BD2203" s="4" t="s">
        <v>6890</v>
      </c>
    </row>
    <row r="2204" spans="51:56" x14ac:dyDescent="0.25">
      <c r="AY2204" t="s">
        <v>6996</v>
      </c>
      <c r="AZ2204" s="4" t="s">
        <v>6997</v>
      </c>
      <c r="BA2204" s="4" t="s">
        <v>6998</v>
      </c>
      <c r="BB2204" s="4" t="s">
        <v>6997</v>
      </c>
      <c r="BC2204" s="4" t="s">
        <v>6998</v>
      </c>
      <c r="BD2204" s="4" t="s">
        <v>6890</v>
      </c>
    </row>
    <row r="2205" spans="51:56" x14ac:dyDescent="0.25">
      <c r="AY2205" t="s">
        <v>6999</v>
      </c>
      <c r="AZ2205" s="4" t="s">
        <v>7000</v>
      </c>
      <c r="BA2205" s="4" t="s">
        <v>7001</v>
      </c>
      <c r="BB2205" s="4" t="s">
        <v>7000</v>
      </c>
      <c r="BC2205" s="4" t="s">
        <v>7001</v>
      </c>
      <c r="BD2205" s="4" t="s">
        <v>6890</v>
      </c>
    </row>
    <row r="2206" spans="51:56" x14ac:dyDescent="0.25">
      <c r="AY2206" t="s">
        <v>7002</v>
      </c>
      <c r="AZ2206" s="4" t="s">
        <v>7003</v>
      </c>
      <c r="BA2206" s="4" t="s">
        <v>7004</v>
      </c>
      <c r="BB2206" s="4" t="s">
        <v>7003</v>
      </c>
      <c r="BC2206" s="4" t="s">
        <v>7004</v>
      </c>
      <c r="BD2206" s="4" t="s">
        <v>6890</v>
      </c>
    </row>
    <row r="2207" spans="51:56" x14ac:dyDescent="0.25">
      <c r="AY2207" t="s">
        <v>7005</v>
      </c>
      <c r="AZ2207" s="4" t="s">
        <v>7006</v>
      </c>
      <c r="BA2207" s="4" t="s">
        <v>7007</v>
      </c>
      <c r="BB2207" s="4" t="s">
        <v>7006</v>
      </c>
      <c r="BC2207" s="4" t="s">
        <v>7007</v>
      </c>
      <c r="BD2207" s="4" t="s">
        <v>6890</v>
      </c>
    </row>
    <row r="2208" spans="51:56" x14ac:dyDescent="0.25">
      <c r="AY2208" t="s">
        <v>7008</v>
      </c>
      <c r="AZ2208" s="4" t="s">
        <v>7009</v>
      </c>
      <c r="BA2208" s="4" t="s">
        <v>7010</v>
      </c>
      <c r="BB2208" s="4" t="s">
        <v>7009</v>
      </c>
      <c r="BC2208" s="4" t="s">
        <v>7010</v>
      </c>
      <c r="BD2208" s="4" t="s">
        <v>6890</v>
      </c>
    </row>
    <row r="2209" spans="51:56" x14ac:dyDescent="0.25">
      <c r="AY2209" t="s">
        <v>7011</v>
      </c>
      <c r="AZ2209" s="4" t="s">
        <v>7012</v>
      </c>
      <c r="BA2209" s="4" t="s">
        <v>7013</v>
      </c>
      <c r="BB2209" s="4" t="s">
        <v>7012</v>
      </c>
      <c r="BC2209" s="4" t="s">
        <v>7013</v>
      </c>
      <c r="BD2209" s="4" t="s">
        <v>6890</v>
      </c>
    </row>
    <row r="2210" spans="51:56" x14ac:dyDescent="0.25">
      <c r="AY2210" t="s">
        <v>7014</v>
      </c>
      <c r="AZ2210" s="4" t="s">
        <v>7015</v>
      </c>
      <c r="BA2210" s="4" t="s">
        <v>7016</v>
      </c>
      <c r="BB2210" s="4" t="s">
        <v>7015</v>
      </c>
      <c r="BC2210" s="4" t="s">
        <v>7016</v>
      </c>
      <c r="BD2210" s="4" t="s">
        <v>6890</v>
      </c>
    </row>
    <row r="2211" spans="51:56" x14ac:dyDescent="0.25">
      <c r="AY2211" t="s">
        <v>7017</v>
      </c>
      <c r="AZ2211" s="4" t="s">
        <v>7018</v>
      </c>
      <c r="BA2211" s="4" t="s">
        <v>7019</v>
      </c>
      <c r="BB2211" s="4" t="s">
        <v>7018</v>
      </c>
      <c r="BC2211" s="4" t="s">
        <v>7019</v>
      </c>
      <c r="BD2211" s="4" t="s">
        <v>6890</v>
      </c>
    </row>
    <row r="2212" spans="51:56" x14ac:dyDescent="0.25">
      <c r="AY2212" t="s">
        <v>7020</v>
      </c>
      <c r="AZ2212" s="4" t="s">
        <v>7021</v>
      </c>
      <c r="BA2212" s="4" t="s">
        <v>7022</v>
      </c>
      <c r="BB2212" s="4" t="s">
        <v>7021</v>
      </c>
      <c r="BC2212" s="4" t="s">
        <v>7022</v>
      </c>
      <c r="BD2212" s="4" t="s">
        <v>7023</v>
      </c>
    </row>
    <row r="2213" spans="51:56" x14ac:dyDescent="0.25">
      <c r="AY2213" t="s">
        <v>7024</v>
      </c>
      <c r="AZ2213" s="4" t="s">
        <v>7025</v>
      </c>
      <c r="BA2213" s="4" t="s">
        <v>7026</v>
      </c>
      <c r="BB2213" s="4" t="s">
        <v>7025</v>
      </c>
      <c r="BC2213" s="4" t="s">
        <v>7026</v>
      </c>
      <c r="BD2213" s="4" t="s">
        <v>7023</v>
      </c>
    </row>
    <row r="2214" spans="51:56" x14ac:dyDescent="0.25">
      <c r="AY2214" t="s">
        <v>7027</v>
      </c>
      <c r="AZ2214" s="4" t="s">
        <v>7028</v>
      </c>
      <c r="BA2214" s="4" t="s">
        <v>7029</v>
      </c>
      <c r="BB2214" s="4" t="s">
        <v>7028</v>
      </c>
      <c r="BC2214" s="4" t="s">
        <v>7029</v>
      </c>
      <c r="BD2214" s="4" t="s">
        <v>7023</v>
      </c>
    </row>
    <row r="2215" spans="51:56" x14ac:dyDescent="0.25">
      <c r="AY2215" t="s">
        <v>7030</v>
      </c>
      <c r="AZ2215" s="4" t="s">
        <v>7031</v>
      </c>
      <c r="BA2215" s="4" t="s">
        <v>7032</v>
      </c>
      <c r="BB2215" s="4" t="s">
        <v>7031</v>
      </c>
      <c r="BC2215" s="4" t="s">
        <v>7032</v>
      </c>
      <c r="BD2215" s="4" t="s">
        <v>7023</v>
      </c>
    </row>
    <row r="2216" spans="51:56" x14ac:dyDescent="0.25">
      <c r="AY2216" t="s">
        <v>7033</v>
      </c>
      <c r="AZ2216" s="4" t="s">
        <v>7034</v>
      </c>
      <c r="BA2216" s="4" t="s">
        <v>7035</v>
      </c>
      <c r="BB2216" s="4" t="s">
        <v>7034</v>
      </c>
      <c r="BC2216" s="4" t="s">
        <v>7035</v>
      </c>
      <c r="BD2216" s="4" t="s">
        <v>7023</v>
      </c>
    </row>
    <row r="2217" spans="51:56" x14ac:dyDescent="0.25">
      <c r="AY2217" t="s">
        <v>7036</v>
      </c>
      <c r="AZ2217" s="4" t="s">
        <v>7037</v>
      </c>
      <c r="BA2217" s="4" t="s">
        <v>7038</v>
      </c>
      <c r="BB2217" s="4" t="s">
        <v>7037</v>
      </c>
      <c r="BC2217" s="4" t="s">
        <v>7038</v>
      </c>
      <c r="BD2217" s="4" t="s">
        <v>7023</v>
      </c>
    </row>
    <row r="2218" spans="51:56" x14ac:dyDescent="0.25">
      <c r="AY2218" t="s">
        <v>7039</v>
      </c>
      <c r="AZ2218" s="4" t="s">
        <v>7040</v>
      </c>
      <c r="BA2218" s="4" t="s">
        <v>7041</v>
      </c>
      <c r="BB2218" s="4" t="s">
        <v>7040</v>
      </c>
      <c r="BC2218" s="4" t="s">
        <v>7041</v>
      </c>
      <c r="BD2218" s="4" t="s">
        <v>7023</v>
      </c>
    </row>
    <row r="2219" spans="51:56" x14ac:dyDescent="0.25">
      <c r="AY2219" t="s">
        <v>7042</v>
      </c>
      <c r="AZ2219" s="4" t="s">
        <v>7043</v>
      </c>
      <c r="BA2219" s="4" t="s">
        <v>7044</v>
      </c>
      <c r="BB2219" s="4" t="s">
        <v>7043</v>
      </c>
      <c r="BC2219" s="4" t="s">
        <v>7044</v>
      </c>
      <c r="BD2219" s="4" t="s">
        <v>7023</v>
      </c>
    </row>
    <row r="2220" spans="51:56" x14ac:dyDescent="0.25">
      <c r="AY2220" t="s">
        <v>7045</v>
      </c>
      <c r="AZ2220" s="4" t="s">
        <v>7046</v>
      </c>
      <c r="BA2220" s="4" t="s">
        <v>7047</v>
      </c>
      <c r="BB2220" s="4" t="s">
        <v>7046</v>
      </c>
      <c r="BC2220" s="4" t="s">
        <v>7047</v>
      </c>
      <c r="BD2220" s="4" t="s">
        <v>7023</v>
      </c>
    </row>
    <row r="2221" spans="51:56" x14ac:dyDescent="0.25">
      <c r="AY2221" t="s">
        <v>7048</v>
      </c>
      <c r="AZ2221" s="4" t="s">
        <v>7049</v>
      </c>
      <c r="BA2221" s="4" t="s">
        <v>7050</v>
      </c>
      <c r="BB2221" s="4" t="s">
        <v>7049</v>
      </c>
      <c r="BC2221" s="4" t="s">
        <v>7050</v>
      </c>
      <c r="BD2221" s="4" t="s">
        <v>7023</v>
      </c>
    </row>
    <row r="2222" spans="51:56" x14ac:dyDescent="0.25">
      <c r="AY2222" t="s">
        <v>7051</v>
      </c>
      <c r="AZ2222" s="4" t="s">
        <v>7052</v>
      </c>
      <c r="BA2222" s="4" t="s">
        <v>7053</v>
      </c>
      <c r="BB2222" s="4" t="s">
        <v>7052</v>
      </c>
      <c r="BC2222" s="4" t="s">
        <v>7053</v>
      </c>
      <c r="BD2222" s="4" t="s">
        <v>7023</v>
      </c>
    </row>
    <row r="2223" spans="51:56" x14ac:dyDescent="0.25">
      <c r="AY2223" t="s">
        <v>7054</v>
      </c>
      <c r="AZ2223" s="4" t="s">
        <v>7055</v>
      </c>
      <c r="BA2223" s="4" t="s">
        <v>7056</v>
      </c>
      <c r="BB2223" s="4" t="s">
        <v>7055</v>
      </c>
      <c r="BC2223" s="4" t="s">
        <v>7056</v>
      </c>
      <c r="BD2223" s="4" t="s">
        <v>7023</v>
      </c>
    </row>
    <row r="2224" spans="51:56" x14ac:dyDescent="0.25">
      <c r="AY2224" t="s">
        <v>7057</v>
      </c>
      <c r="AZ2224" s="4" t="s">
        <v>7058</v>
      </c>
      <c r="BA2224" s="4" t="s">
        <v>7059</v>
      </c>
      <c r="BB2224" s="4" t="s">
        <v>7058</v>
      </c>
      <c r="BC2224" s="4" t="s">
        <v>7059</v>
      </c>
      <c r="BD2224" s="4" t="s">
        <v>7023</v>
      </c>
    </row>
    <row r="2225" spans="51:56" x14ac:dyDescent="0.25">
      <c r="AY2225" t="s">
        <v>7060</v>
      </c>
      <c r="AZ2225" s="4" t="s">
        <v>7061</v>
      </c>
      <c r="BA2225" s="4" t="s">
        <v>7062</v>
      </c>
      <c r="BB2225" s="4" t="s">
        <v>7061</v>
      </c>
      <c r="BC2225" s="4" t="s">
        <v>7062</v>
      </c>
      <c r="BD2225" s="4" t="s">
        <v>7023</v>
      </c>
    </row>
    <row r="2226" spans="51:56" x14ac:dyDescent="0.25">
      <c r="AY2226" t="s">
        <v>7063</v>
      </c>
      <c r="AZ2226" s="4" t="s">
        <v>7064</v>
      </c>
      <c r="BA2226" s="4" t="s">
        <v>7065</v>
      </c>
      <c r="BB2226" s="4" t="s">
        <v>7064</v>
      </c>
      <c r="BC2226" s="4" t="s">
        <v>7065</v>
      </c>
      <c r="BD2226" s="4" t="s">
        <v>7023</v>
      </c>
    </row>
    <row r="2227" spans="51:56" x14ac:dyDescent="0.25">
      <c r="AY2227" t="s">
        <v>7066</v>
      </c>
      <c r="AZ2227" s="4" t="s">
        <v>7067</v>
      </c>
      <c r="BA2227" s="4" t="s">
        <v>7068</v>
      </c>
      <c r="BB2227" s="4" t="s">
        <v>7067</v>
      </c>
      <c r="BC2227" s="4" t="s">
        <v>7068</v>
      </c>
      <c r="BD2227" s="4" t="s">
        <v>7023</v>
      </c>
    </row>
    <row r="2228" spans="51:56" x14ac:dyDescent="0.25">
      <c r="AY2228" t="s">
        <v>7069</v>
      </c>
      <c r="AZ2228" s="4" t="s">
        <v>7070</v>
      </c>
      <c r="BA2228" s="4" t="s">
        <v>7071</v>
      </c>
      <c r="BB2228" s="4" t="s">
        <v>7070</v>
      </c>
      <c r="BC2228" s="4" t="s">
        <v>7071</v>
      </c>
      <c r="BD2228" s="4" t="s">
        <v>7023</v>
      </c>
    </row>
    <row r="2229" spans="51:56" x14ac:dyDescent="0.25">
      <c r="AY2229" t="s">
        <v>7072</v>
      </c>
      <c r="AZ2229" s="4" t="s">
        <v>7073</v>
      </c>
      <c r="BA2229" s="4" t="s">
        <v>7074</v>
      </c>
      <c r="BB2229" s="4" t="s">
        <v>7073</v>
      </c>
      <c r="BC2229" s="4" t="s">
        <v>7074</v>
      </c>
      <c r="BD2229" s="4" t="s">
        <v>7023</v>
      </c>
    </row>
    <row r="2230" spans="51:56" x14ac:dyDescent="0.25">
      <c r="AY2230" t="s">
        <v>7075</v>
      </c>
      <c r="AZ2230" s="4" t="s">
        <v>7076</v>
      </c>
      <c r="BA2230" s="4" t="s">
        <v>7077</v>
      </c>
      <c r="BB2230" s="4" t="s">
        <v>7076</v>
      </c>
      <c r="BC2230" s="4" t="s">
        <v>7077</v>
      </c>
      <c r="BD2230" s="4" t="s">
        <v>7023</v>
      </c>
    </row>
    <row r="2231" spans="51:56" x14ac:dyDescent="0.25">
      <c r="AY2231" t="s">
        <v>7078</v>
      </c>
      <c r="AZ2231" s="4" t="s">
        <v>7079</v>
      </c>
      <c r="BA2231" s="4" t="s">
        <v>7080</v>
      </c>
      <c r="BB2231" s="4" t="s">
        <v>7079</v>
      </c>
      <c r="BC2231" s="4" t="s">
        <v>7080</v>
      </c>
      <c r="BD2231" s="4" t="s">
        <v>7023</v>
      </c>
    </row>
    <row r="2232" spans="51:56" x14ac:dyDescent="0.25">
      <c r="AY2232" t="s">
        <v>7081</v>
      </c>
      <c r="AZ2232" s="4" t="s">
        <v>7082</v>
      </c>
      <c r="BA2232" s="4" t="s">
        <v>7083</v>
      </c>
      <c r="BB2232" s="4" t="s">
        <v>7082</v>
      </c>
      <c r="BC2232" s="4" t="s">
        <v>7083</v>
      </c>
      <c r="BD2232" s="4" t="s">
        <v>7023</v>
      </c>
    </row>
    <row r="2233" spans="51:56" x14ac:dyDescent="0.25">
      <c r="AY2233" t="s">
        <v>7084</v>
      </c>
      <c r="AZ2233" s="4" t="s">
        <v>7085</v>
      </c>
      <c r="BA2233" s="4" t="s">
        <v>7086</v>
      </c>
      <c r="BB2233" s="4" t="s">
        <v>7085</v>
      </c>
      <c r="BC2233" s="4" t="s">
        <v>7086</v>
      </c>
      <c r="BD2233" s="4" t="s">
        <v>7023</v>
      </c>
    </row>
    <row r="2234" spans="51:56" x14ac:dyDescent="0.25">
      <c r="AY2234" t="s">
        <v>7087</v>
      </c>
      <c r="AZ2234" s="4" t="s">
        <v>7088</v>
      </c>
      <c r="BA2234" s="4" t="s">
        <v>7089</v>
      </c>
      <c r="BB2234" s="4" t="s">
        <v>7088</v>
      </c>
      <c r="BC2234" s="4" t="s">
        <v>7089</v>
      </c>
      <c r="BD2234" s="4" t="s">
        <v>7023</v>
      </c>
    </row>
    <row r="2235" spans="51:56" x14ac:dyDescent="0.25">
      <c r="AY2235" t="s">
        <v>7090</v>
      </c>
      <c r="AZ2235" s="4" t="s">
        <v>7091</v>
      </c>
      <c r="BA2235" s="4" t="s">
        <v>7092</v>
      </c>
      <c r="BB2235" s="4" t="s">
        <v>7091</v>
      </c>
      <c r="BC2235" s="4" t="s">
        <v>7092</v>
      </c>
      <c r="BD2235" s="4" t="s">
        <v>7023</v>
      </c>
    </row>
    <row r="2236" spans="51:56" x14ac:dyDescent="0.25">
      <c r="AY2236" t="s">
        <v>7093</v>
      </c>
      <c r="AZ2236" s="4" t="s">
        <v>7094</v>
      </c>
      <c r="BA2236" s="4" t="s">
        <v>7095</v>
      </c>
      <c r="BB2236" s="4" t="s">
        <v>7094</v>
      </c>
      <c r="BC2236" s="4" t="s">
        <v>7095</v>
      </c>
      <c r="BD2236" s="4" t="s">
        <v>7096</v>
      </c>
    </row>
    <row r="2237" spans="51:56" x14ac:dyDescent="0.25">
      <c r="AY2237" t="s">
        <v>7097</v>
      </c>
      <c r="AZ2237" s="4" t="s">
        <v>7098</v>
      </c>
      <c r="BA2237" s="4" t="s">
        <v>7099</v>
      </c>
      <c r="BB2237" s="4" t="s">
        <v>7098</v>
      </c>
      <c r="BC2237" s="4" t="s">
        <v>7099</v>
      </c>
      <c r="BD2237" s="4" t="s">
        <v>7096</v>
      </c>
    </row>
    <row r="2238" spans="51:56" x14ac:dyDescent="0.25">
      <c r="AY2238" t="s">
        <v>7100</v>
      </c>
      <c r="AZ2238" s="4" t="s">
        <v>7101</v>
      </c>
      <c r="BA2238" s="4" t="s">
        <v>7102</v>
      </c>
      <c r="BB2238" s="4" t="s">
        <v>7101</v>
      </c>
      <c r="BC2238" s="4" t="s">
        <v>7102</v>
      </c>
      <c r="BD2238" s="4" t="s">
        <v>7096</v>
      </c>
    </row>
    <row r="2239" spans="51:56" x14ac:dyDescent="0.25">
      <c r="AY2239" t="s">
        <v>7103</v>
      </c>
      <c r="AZ2239" s="4" t="s">
        <v>7104</v>
      </c>
      <c r="BA2239" s="4" t="s">
        <v>7105</v>
      </c>
      <c r="BB2239" s="4" t="s">
        <v>7104</v>
      </c>
      <c r="BC2239" s="4" t="s">
        <v>7105</v>
      </c>
      <c r="BD2239" s="4" t="s">
        <v>7096</v>
      </c>
    </row>
    <row r="2240" spans="51:56" x14ac:dyDescent="0.25">
      <c r="AY2240" t="s">
        <v>7106</v>
      </c>
      <c r="AZ2240" s="4" t="s">
        <v>7107</v>
      </c>
      <c r="BA2240" s="4" t="s">
        <v>7108</v>
      </c>
      <c r="BB2240" s="4" t="s">
        <v>7107</v>
      </c>
      <c r="BC2240" s="4" t="s">
        <v>7108</v>
      </c>
      <c r="BD2240" s="4" t="s">
        <v>7109</v>
      </c>
    </row>
    <row r="2241" spans="51:56" x14ac:dyDescent="0.25">
      <c r="AY2241" t="s">
        <v>7110</v>
      </c>
      <c r="AZ2241" s="4" t="s">
        <v>7111</v>
      </c>
      <c r="BA2241" s="4" t="s">
        <v>7112</v>
      </c>
      <c r="BB2241" s="4" t="s">
        <v>7111</v>
      </c>
      <c r="BC2241" s="4" t="s">
        <v>7112</v>
      </c>
      <c r="BD2241" s="4" t="s">
        <v>7109</v>
      </c>
    </row>
    <row r="2242" spans="51:56" x14ac:dyDescent="0.25">
      <c r="AY2242" t="s">
        <v>7113</v>
      </c>
      <c r="AZ2242" s="4" t="s">
        <v>7114</v>
      </c>
      <c r="BA2242" s="4" t="s">
        <v>7115</v>
      </c>
      <c r="BB2242" s="4" t="s">
        <v>7114</v>
      </c>
      <c r="BC2242" s="4" t="s">
        <v>7115</v>
      </c>
      <c r="BD2242" s="4" t="s">
        <v>7109</v>
      </c>
    </row>
    <row r="2243" spans="51:56" x14ac:dyDescent="0.25">
      <c r="AY2243" t="s">
        <v>7116</v>
      </c>
      <c r="AZ2243" s="4" t="s">
        <v>7117</v>
      </c>
      <c r="BA2243" s="4" t="s">
        <v>7118</v>
      </c>
      <c r="BB2243" s="4" t="s">
        <v>7117</v>
      </c>
      <c r="BC2243" s="4" t="s">
        <v>7118</v>
      </c>
      <c r="BD2243" s="4" t="s">
        <v>7109</v>
      </c>
    </row>
    <row r="2244" spans="51:56" x14ac:dyDescent="0.25">
      <c r="AY2244" t="s">
        <v>7119</v>
      </c>
      <c r="AZ2244" s="4" t="s">
        <v>7120</v>
      </c>
      <c r="BA2244" s="4" t="s">
        <v>7121</v>
      </c>
      <c r="BB2244" s="4" t="s">
        <v>7120</v>
      </c>
      <c r="BC2244" s="4" t="s">
        <v>7121</v>
      </c>
      <c r="BD2244" s="4" t="s">
        <v>7109</v>
      </c>
    </row>
    <row r="2245" spans="51:56" x14ac:dyDescent="0.25">
      <c r="AY2245" t="s">
        <v>7122</v>
      </c>
      <c r="AZ2245" s="4" t="s">
        <v>7123</v>
      </c>
      <c r="BA2245" s="4" t="s">
        <v>7124</v>
      </c>
      <c r="BB2245" s="4" t="s">
        <v>7123</v>
      </c>
      <c r="BC2245" s="4" t="s">
        <v>7124</v>
      </c>
      <c r="BD2245" s="4" t="s">
        <v>7109</v>
      </c>
    </row>
    <row r="2246" spans="51:56" x14ac:dyDescent="0.25">
      <c r="AY2246" t="s">
        <v>7125</v>
      </c>
      <c r="AZ2246" s="4" t="s">
        <v>7126</v>
      </c>
      <c r="BA2246" s="4" t="s">
        <v>7127</v>
      </c>
      <c r="BB2246" s="4" t="s">
        <v>7126</v>
      </c>
      <c r="BC2246" s="4" t="s">
        <v>7127</v>
      </c>
      <c r="BD2246" s="4" t="s">
        <v>7109</v>
      </c>
    </row>
    <row r="2247" spans="51:56" x14ac:dyDescent="0.25">
      <c r="AY2247" t="s">
        <v>7128</v>
      </c>
      <c r="AZ2247" s="4" t="s">
        <v>7129</v>
      </c>
      <c r="BA2247" s="4" t="s">
        <v>7130</v>
      </c>
      <c r="BB2247" s="4" t="s">
        <v>7129</v>
      </c>
      <c r="BC2247" s="4" t="s">
        <v>7130</v>
      </c>
      <c r="BD2247" s="4" t="s">
        <v>7109</v>
      </c>
    </row>
    <row r="2248" spans="51:56" x14ac:dyDescent="0.25">
      <c r="AY2248" t="s">
        <v>7131</v>
      </c>
      <c r="AZ2248" s="4" t="s">
        <v>7132</v>
      </c>
      <c r="BA2248" s="4" t="s">
        <v>7133</v>
      </c>
      <c r="BB2248" s="4" t="s">
        <v>7132</v>
      </c>
      <c r="BC2248" s="4" t="s">
        <v>7133</v>
      </c>
      <c r="BD2248" s="4" t="s">
        <v>7109</v>
      </c>
    </row>
    <row r="2249" spans="51:56" x14ac:dyDescent="0.25">
      <c r="AY2249" t="s">
        <v>7134</v>
      </c>
      <c r="AZ2249" s="4" t="s">
        <v>7135</v>
      </c>
      <c r="BA2249" s="4" t="s">
        <v>7136</v>
      </c>
      <c r="BB2249" s="4" t="s">
        <v>7135</v>
      </c>
      <c r="BC2249" s="4" t="s">
        <v>7136</v>
      </c>
      <c r="BD2249" s="4" t="s">
        <v>7109</v>
      </c>
    </row>
    <row r="2250" spans="51:56" x14ac:dyDescent="0.25">
      <c r="AY2250" t="s">
        <v>7137</v>
      </c>
      <c r="AZ2250" s="4" t="s">
        <v>7138</v>
      </c>
      <c r="BA2250" s="4" t="s">
        <v>7139</v>
      </c>
      <c r="BB2250" s="4" t="s">
        <v>7138</v>
      </c>
      <c r="BC2250" s="4" t="s">
        <v>7139</v>
      </c>
      <c r="BD2250" s="4" t="s">
        <v>7109</v>
      </c>
    </row>
    <row r="2251" spans="51:56" x14ac:dyDescent="0.25">
      <c r="AY2251" t="s">
        <v>7140</v>
      </c>
      <c r="AZ2251" s="4" t="s">
        <v>7141</v>
      </c>
      <c r="BA2251" s="4" t="s">
        <v>7142</v>
      </c>
      <c r="BB2251" s="4" t="s">
        <v>7141</v>
      </c>
      <c r="BC2251" s="4" t="s">
        <v>7143</v>
      </c>
      <c r="BD2251" s="4" t="s">
        <v>7109</v>
      </c>
    </row>
    <row r="2252" spans="51:56" x14ac:dyDescent="0.25">
      <c r="AY2252" t="s">
        <v>7144</v>
      </c>
      <c r="AZ2252" s="4" t="s">
        <v>7145</v>
      </c>
      <c r="BA2252" s="4" t="s">
        <v>7146</v>
      </c>
      <c r="BB2252" s="4" t="s">
        <v>7145</v>
      </c>
      <c r="BC2252" s="4" t="s">
        <v>10417</v>
      </c>
      <c r="BD2252" s="4" t="s">
        <v>7109</v>
      </c>
    </row>
    <row r="2253" spans="51:56" x14ac:dyDescent="0.25">
      <c r="AY2253" t="s">
        <v>7147</v>
      </c>
      <c r="AZ2253" s="4" t="s">
        <v>7148</v>
      </c>
      <c r="BA2253" s="4" t="s">
        <v>7149</v>
      </c>
      <c r="BB2253" s="4" t="s">
        <v>7148</v>
      </c>
      <c r="BC2253" s="4" t="s">
        <v>11986</v>
      </c>
      <c r="BD2253" s="4" t="s">
        <v>7109</v>
      </c>
    </row>
    <row r="2254" spans="51:56" x14ac:dyDescent="0.25">
      <c r="AY2254" t="s">
        <v>7150</v>
      </c>
      <c r="AZ2254" s="4" t="s">
        <v>7151</v>
      </c>
      <c r="BA2254" s="4" t="s">
        <v>7152</v>
      </c>
      <c r="BB2254" s="4" t="s">
        <v>7151</v>
      </c>
      <c r="BC2254" s="4" t="s">
        <v>7153</v>
      </c>
      <c r="BD2254" s="4" t="s">
        <v>7109</v>
      </c>
    </row>
    <row r="2255" spans="51:56" x14ac:dyDescent="0.25">
      <c r="AY2255" t="s">
        <v>7154</v>
      </c>
      <c r="AZ2255" s="4" t="s">
        <v>7155</v>
      </c>
      <c r="BA2255" s="4" t="s">
        <v>7156</v>
      </c>
      <c r="BB2255" s="4" t="s">
        <v>7155</v>
      </c>
      <c r="BC2255" s="4" t="s">
        <v>7157</v>
      </c>
      <c r="BD2255" s="4" t="s">
        <v>7109</v>
      </c>
    </row>
    <row r="2256" spans="51:56" x14ac:dyDescent="0.25">
      <c r="AY2256" t="s">
        <v>7158</v>
      </c>
      <c r="AZ2256" s="4" t="s">
        <v>7159</v>
      </c>
      <c r="BA2256" s="4" t="s">
        <v>7160</v>
      </c>
      <c r="BB2256" s="4" t="s">
        <v>7159</v>
      </c>
      <c r="BC2256" s="4" t="s">
        <v>7161</v>
      </c>
      <c r="BD2256" s="4" t="s">
        <v>7109</v>
      </c>
    </row>
    <row r="2257" spans="51:56" x14ac:dyDescent="0.25">
      <c r="AY2257" t="s">
        <v>7162</v>
      </c>
      <c r="AZ2257" s="4" t="s">
        <v>7163</v>
      </c>
      <c r="BA2257" s="4" t="s">
        <v>7164</v>
      </c>
      <c r="BB2257" s="4" t="s">
        <v>7163</v>
      </c>
      <c r="BC2257" s="4" t="s">
        <v>7165</v>
      </c>
      <c r="BD2257" s="4" t="s">
        <v>7109</v>
      </c>
    </row>
    <row r="2258" spans="51:56" x14ac:dyDescent="0.25">
      <c r="AY2258" t="s">
        <v>7166</v>
      </c>
      <c r="AZ2258" s="4" t="s">
        <v>7167</v>
      </c>
      <c r="BA2258" s="4" t="s">
        <v>7168</v>
      </c>
      <c r="BB2258" s="4" t="s">
        <v>7167</v>
      </c>
      <c r="BC2258" s="4" t="s">
        <v>7169</v>
      </c>
      <c r="BD2258" s="4" t="s">
        <v>7109</v>
      </c>
    </row>
    <row r="2259" spans="51:56" x14ac:dyDescent="0.25">
      <c r="AY2259" t="s">
        <v>7170</v>
      </c>
      <c r="AZ2259" s="4" t="s">
        <v>7171</v>
      </c>
      <c r="BA2259" s="4" t="s">
        <v>7172</v>
      </c>
      <c r="BB2259" s="4" t="s">
        <v>7171</v>
      </c>
      <c r="BC2259" s="4" t="s">
        <v>7173</v>
      </c>
      <c r="BD2259" s="4" t="s">
        <v>7109</v>
      </c>
    </row>
    <row r="2260" spans="51:56" x14ac:dyDescent="0.25">
      <c r="AY2260" t="s">
        <v>7174</v>
      </c>
      <c r="AZ2260" s="4" t="s">
        <v>7175</v>
      </c>
      <c r="BA2260" s="4" t="s">
        <v>7176</v>
      </c>
      <c r="BB2260" s="4" t="s">
        <v>7175</v>
      </c>
      <c r="BC2260" s="4" t="s">
        <v>7177</v>
      </c>
      <c r="BD2260" s="4" t="s">
        <v>7109</v>
      </c>
    </row>
    <row r="2261" spans="51:56" x14ac:dyDescent="0.25">
      <c r="AY2261" t="s">
        <v>7178</v>
      </c>
      <c r="AZ2261" s="4" t="s">
        <v>7179</v>
      </c>
      <c r="BA2261" s="4" t="s">
        <v>7180</v>
      </c>
      <c r="BB2261" s="4" t="s">
        <v>7179</v>
      </c>
      <c r="BC2261" s="4" t="s">
        <v>7181</v>
      </c>
      <c r="BD2261" s="4" t="s">
        <v>7109</v>
      </c>
    </row>
    <row r="2262" spans="51:56" x14ac:dyDescent="0.25">
      <c r="AY2262" t="s">
        <v>7182</v>
      </c>
      <c r="AZ2262" s="4" t="s">
        <v>7183</v>
      </c>
      <c r="BA2262" s="4" t="s">
        <v>7184</v>
      </c>
      <c r="BB2262" s="4" t="s">
        <v>7183</v>
      </c>
      <c r="BC2262" s="4" t="s">
        <v>7185</v>
      </c>
      <c r="BD2262" s="4" t="s">
        <v>7109</v>
      </c>
    </row>
    <row r="2263" spans="51:56" x14ac:dyDescent="0.25">
      <c r="AY2263" t="s">
        <v>7186</v>
      </c>
      <c r="AZ2263" s="4" t="s">
        <v>7187</v>
      </c>
      <c r="BA2263" s="4" t="s">
        <v>7188</v>
      </c>
      <c r="BB2263" s="4" t="s">
        <v>7187</v>
      </c>
      <c r="BC2263" s="4" t="s">
        <v>7189</v>
      </c>
      <c r="BD2263" s="4" t="s">
        <v>7109</v>
      </c>
    </row>
    <row r="2264" spans="51:56" x14ac:dyDescent="0.25">
      <c r="AY2264" t="s">
        <v>7190</v>
      </c>
      <c r="AZ2264" s="4" t="s">
        <v>7191</v>
      </c>
      <c r="BA2264" s="4" t="s">
        <v>7192</v>
      </c>
      <c r="BB2264" s="4" t="s">
        <v>7191</v>
      </c>
      <c r="BC2264" s="4" t="s">
        <v>7193</v>
      </c>
      <c r="BD2264" s="4" t="s">
        <v>7109</v>
      </c>
    </row>
    <row r="2265" spans="51:56" x14ac:dyDescent="0.25">
      <c r="AY2265" t="s">
        <v>7194</v>
      </c>
      <c r="AZ2265" s="4" t="s">
        <v>7195</v>
      </c>
      <c r="BA2265" s="4" t="s">
        <v>7196</v>
      </c>
      <c r="BB2265" s="4" t="s">
        <v>7195</v>
      </c>
      <c r="BC2265" s="4" t="s">
        <v>12029</v>
      </c>
      <c r="BD2265" s="4" t="s">
        <v>7109</v>
      </c>
    </row>
    <row r="2266" spans="51:56" x14ac:dyDescent="0.25">
      <c r="AY2266" t="s">
        <v>7197</v>
      </c>
      <c r="AZ2266" s="4" t="s">
        <v>7198</v>
      </c>
      <c r="BA2266" s="4" t="s">
        <v>7199</v>
      </c>
      <c r="BB2266" s="4" t="s">
        <v>7198</v>
      </c>
      <c r="BC2266" s="4" t="s">
        <v>12033</v>
      </c>
      <c r="BD2266" s="4" t="s">
        <v>7109</v>
      </c>
    </row>
    <row r="2267" spans="51:56" x14ac:dyDescent="0.25">
      <c r="AY2267" t="s">
        <v>7200</v>
      </c>
      <c r="AZ2267" s="4" t="s">
        <v>7201</v>
      </c>
      <c r="BA2267" s="4" t="s">
        <v>7202</v>
      </c>
      <c r="BB2267" s="4" t="s">
        <v>7201</v>
      </c>
      <c r="BC2267" s="4" t="s">
        <v>7203</v>
      </c>
      <c r="BD2267" s="4" t="s">
        <v>7109</v>
      </c>
    </row>
    <row r="2268" spans="51:56" x14ac:dyDescent="0.25">
      <c r="AY2268" t="s">
        <v>7204</v>
      </c>
      <c r="AZ2268" s="4" t="s">
        <v>7205</v>
      </c>
      <c r="BA2268" s="4" t="s">
        <v>7206</v>
      </c>
      <c r="BB2268" s="4" t="s">
        <v>7205</v>
      </c>
      <c r="BC2268" s="4" t="s">
        <v>7207</v>
      </c>
      <c r="BD2268" s="4" t="s">
        <v>7208</v>
      </c>
    </row>
    <row r="2269" spans="51:56" x14ac:dyDescent="0.25">
      <c r="AY2269" t="s">
        <v>7209</v>
      </c>
      <c r="AZ2269" s="4" t="s">
        <v>7210</v>
      </c>
      <c r="BA2269" s="4" t="s">
        <v>7211</v>
      </c>
      <c r="BB2269" s="4" t="s">
        <v>7210</v>
      </c>
      <c r="BC2269" s="4" t="s">
        <v>7212</v>
      </c>
      <c r="BD2269" s="4" t="s">
        <v>7208</v>
      </c>
    </row>
    <row r="2270" spans="51:56" x14ac:dyDescent="0.25">
      <c r="AY2270" t="s">
        <v>7213</v>
      </c>
      <c r="AZ2270" s="4" t="s">
        <v>7214</v>
      </c>
      <c r="BA2270" s="4" t="s">
        <v>7215</v>
      </c>
      <c r="BB2270" s="4" t="s">
        <v>7214</v>
      </c>
      <c r="BC2270" s="4" t="s">
        <v>7216</v>
      </c>
      <c r="BD2270" s="4" t="s">
        <v>7208</v>
      </c>
    </row>
    <row r="2271" spans="51:56" x14ac:dyDescent="0.25">
      <c r="AY2271" t="s">
        <v>7217</v>
      </c>
      <c r="AZ2271" s="4" t="s">
        <v>7218</v>
      </c>
      <c r="BA2271" s="4" t="s">
        <v>7219</v>
      </c>
      <c r="BB2271" s="4" t="s">
        <v>7218</v>
      </c>
      <c r="BC2271" s="4" t="s">
        <v>7220</v>
      </c>
      <c r="BD2271" s="4" t="s">
        <v>7208</v>
      </c>
    </row>
    <row r="2272" spans="51:56" x14ac:dyDescent="0.25">
      <c r="AY2272" t="s">
        <v>7221</v>
      </c>
      <c r="AZ2272" s="4" t="s">
        <v>7222</v>
      </c>
      <c r="BA2272" s="4" t="s">
        <v>7223</v>
      </c>
      <c r="BB2272" s="4" t="s">
        <v>7222</v>
      </c>
      <c r="BC2272" s="4" t="s">
        <v>7224</v>
      </c>
      <c r="BD2272" s="4" t="s">
        <v>7208</v>
      </c>
    </row>
    <row r="2273" spans="51:56" x14ac:dyDescent="0.25">
      <c r="AY2273" t="s">
        <v>7225</v>
      </c>
      <c r="AZ2273" s="4" t="s">
        <v>7226</v>
      </c>
      <c r="BA2273" s="4" t="s">
        <v>7227</v>
      </c>
      <c r="BB2273" s="4" t="s">
        <v>7226</v>
      </c>
      <c r="BC2273" s="4" t="s">
        <v>7228</v>
      </c>
      <c r="BD2273" s="4" t="s">
        <v>7208</v>
      </c>
    </row>
    <row r="2274" spans="51:56" x14ac:dyDescent="0.25">
      <c r="AY2274" t="s">
        <v>7229</v>
      </c>
      <c r="AZ2274" s="4" t="s">
        <v>7230</v>
      </c>
      <c r="BA2274" s="4" t="s">
        <v>7231</v>
      </c>
      <c r="BB2274" s="4" t="s">
        <v>7230</v>
      </c>
      <c r="BC2274" s="4" t="s">
        <v>7232</v>
      </c>
      <c r="BD2274" s="4" t="s">
        <v>7208</v>
      </c>
    </row>
    <row r="2275" spans="51:56" x14ac:dyDescent="0.25">
      <c r="AY2275" t="s">
        <v>7233</v>
      </c>
      <c r="AZ2275" s="4" t="s">
        <v>7234</v>
      </c>
      <c r="BA2275" s="4" t="s">
        <v>7235</v>
      </c>
      <c r="BB2275" s="4" t="s">
        <v>7234</v>
      </c>
      <c r="BC2275" s="4" t="s">
        <v>7236</v>
      </c>
      <c r="BD2275" s="4" t="s">
        <v>7208</v>
      </c>
    </row>
    <row r="2276" spans="51:56" x14ac:dyDescent="0.25">
      <c r="AY2276" t="s">
        <v>7237</v>
      </c>
      <c r="AZ2276" s="4" t="s">
        <v>7238</v>
      </c>
      <c r="BA2276" s="4" t="s">
        <v>7239</v>
      </c>
      <c r="BB2276" s="4" t="s">
        <v>7238</v>
      </c>
      <c r="BC2276" s="4" t="s">
        <v>7240</v>
      </c>
      <c r="BD2276" s="4" t="s">
        <v>7208</v>
      </c>
    </row>
    <row r="2277" spans="51:56" x14ac:dyDescent="0.25">
      <c r="AY2277" t="s">
        <v>7241</v>
      </c>
      <c r="AZ2277" s="4" t="s">
        <v>7242</v>
      </c>
      <c r="BA2277" s="4" t="s">
        <v>7243</v>
      </c>
      <c r="BB2277" s="4" t="s">
        <v>7242</v>
      </c>
      <c r="BC2277" s="4" t="s">
        <v>7244</v>
      </c>
      <c r="BD2277" s="4" t="s">
        <v>7208</v>
      </c>
    </row>
    <row r="2278" spans="51:56" x14ac:dyDescent="0.25">
      <c r="AY2278" t="s">
        <v>7245</v>
      </c>
      <c r="AZ2278" s="4" t="s">
        <v>7246</v>
      </c>
      <c r="BA2278" s="4" t="s">
        <v>7247</v>
      </c>
      <c r="BB2278" s="4" t="s">
        <v>7246</v>
      </c>
      <c r="BC2278" s="4" t="s">
        <v>7248</v>
      </c>
      <c r="BD2278" s="4" t="s">
        <v>7208</v>
      </c>
    </row>
    <row r="2279" spans="51:56" x14ac:dyDescent="0.25">
      <c r="AY2279" t="s">
        <v>7249</v>
      </c>
      <c r="AZ2279" s="4" t="s">
        <v>7250</v>
      </c>
      <c r="BA2279" s="4" t="s">
        <v>7251</v>
      </c>
      <c r="BB2279" s="4" t="s">
        <v>7250</v>
      </c>
      <c r="BC2279" s="4" t="s">
        <v>7252</v>
      </c>
      <c r="BD2279" s="4" t="s">
        <v>7208</v>
      </c>
    </row>
    <row r="2280" spans="51:56" x14ac:dyDescent="0.25">
      <c r="AY2280" t="s">
        <v>7253</v>
      </c>
      <c r="AZ2280" s="4" t="s">
        <v>7254</v>
      </c>
      <c r="BA2280" s="4" t="s">
        <v>7255</v>
      </c>
      <c r="BB2280" s="4" t="s">
        <v>7254</v>
      </c>
      <c r="BC2280" s="4" t="s">
        <v>7256</v>
      </c>
      <c r="BD2280" s="4" t="s">
        <v>7208</v>
      </c>
    </row>
    <row r="2281" spans="51:56" x14ac:dyDescent="0.25">
      <c r="AY2281" t="s">
        <v>7257</v>
      </c>
      <c r="AZ2281" s="4" t="s">
        <v>7258</v>
      </c>
      <c r="BA2281" s="4" t="s">
        <v>7259</v>
      </c>
      <c r="BB2281" s="4" t="s">
        <v>7258</v>
      </c>
      <c r="BC2281" s="4" t="s">
        <v>7260</v>
      </c>
      <c r="BD2281" s="4" t="s">
        <v>7208</v>
      </c>
    </row>
    <row r="2282" spans="51:56" x14ac:dyDescent="0.25">
      <c r="AY2282" t="s">
        <v>7261</v>
      </c>
      <c r="AZ2282" s="4" t="s">
        <v>7262</v>
      </c>
      <c r="BA2282" s="4" t="s">
        <v>7263</v>
      </c>
      <c r="BB2282" s="4" t="s">
        <v>7262</v>
      </c>
      <c r="BC2282" s="4" t="s">
        <v>7264</v>
      </c>
      <c r="BD2282" s="4" t="s">
        <v>7208</v>
      </c>
    </row>
    <row r="2283" spans="51:56" x14ac:dyDescent="0.25">
      <c r="AY2283" t="s">
        <v>7265</v>
      </c>
      <c r="AZ2283" s="4" t="s">
        <v>7266</v>
      </c>
      <c r="BA2283" s="4" t="s">
        <v>7267</v>
      </c>
      <c r="BB2283" s="4" t="s">
        <v>7266</v>
      </c>
      <c r="BC2283" s="4" t="s">
        <v>7268</v>
      </c>
      <c r="BD2283" s="4" t="s">
        <v>7208</v>
      </c>
    </row>
    <row r="2284" spans="51:56" x14ac:dyDescent="0.25">
      <c r="AY2284" t="s">
        <v>7269</v>
      </c>
      <c r="AZ2284" s="4" t="s">
        <v>7270</v>
      </c>
      <c r="BA2284" s="4" t="s">
        <v>7271</v>
      </c>
      <c r="BB2284" s="4" t="s">
        <v>7270</v>
      </c>
      <c r="BC2284" s="4" t="s">
        <v>7272</v>
      </c>
      <c r="BD2284" s="4" t="s">
        <v>7208</v>
      </c>
    </row>
    <row r="2285" spans="51:56" x14ac:dyDescent="0.25">
      <c r="AY2285" t="s">
        <v>7273</v>
      </c>
      <c r="AZ2285" s="4" t="s">
        <v>7274</v>
      </c>
      <c r="BA2285" s="4" t="s">
        <v>7275</v>
      </c>
      <c r="BB2285" s="4" t="s">
        <v>7274</v>
      </c>
      <c r="BC2285" s="4" t="s">
        <v>7276</v>
      </c>
      <c r="BD2285" s="4" t="s">
        <v>7208</v>
      </c>
    </row>
    <row r="2286" spans="51:56" x14ac:dyDescent="0.25">
      <c r="AY2286" t="s">
        <v>7277</v>
      </c>
      <c r="AZ2286" s="4" t="s">
        <v>7278</v>
      </c>
      <c r="BA2286" s="4" t="s">
        <v>7279</v>
      </c>
      <c r="BB2286" s="4" t="s">
        <v>7278</v>
      </c>
      <c r="BC2286" s="4" t="s">
        <v>7280</v>
      </c>
      <c r="BD2286" s="4" t="s">
        <v>7208</v>
      </c>
    </row>
    <row r="2287" spans="51:56" x14ac:dyDescent="0.25">
      <c r="AY2287" t="s">
        <v>7281</v>
      </c>
      <c r="AZ2287" s="4" t="s">
        <v>7282</v>
      </c>
      <c r="BA2287" s="4" t="s">
        <v>7283</v>
      </c>
      <c r="BB2287" s="4" t="s">
        <v>7282</v>
      </c>
      <c r="BC2287" s="4" t="s">
        <v>7284</v>
      </c>
      <c r="BD2287" s="4" t="s">
        <v>7208</v>
      </c>
    </row>
    <row r="2288" spans="51:56" x14ac:dyDescent="0.25">
      <c r="AY2288" t="s">
        <v>7285</v>
      </c>
      <c r="AZ2288" s="4" t="s">
        <v>7286</v>
      </c>
      <c r="BA2288" s="4" t="s">
        <v>7287</v>
      </c>
      <c r="BB2288" s="4" t="s">
        <v>7286</v>
      </c>
      <c r="BC2288" s="4" t="s">
        <v>7288</v>
      </c>
      <c r="BD2288" s="4" t="s">
        <v>7208</v>
      </c>
    </row>
    <row r="2289" spans="51:56" x14ac:dyDescent="0.25">
      <c r="AY2289" t="s">
        <v>7289</v>
      </c>
      <c r="AZ2289" s="4" t="s">
        <v>7290</v>
      </c>
      <c r="BA2289" s="4" t="s">
        <v>7291</v>
      </c>
      <c r="BB2289" s="4" t="s">
        <v>7290</v>
      </c>
      <c r="BC2289" s="4" t="s">
        <v>7292</v>
      </c>
      <c r="BD2289" s="4" t="s">
        <v>7208</v>
      </c>
    </row>
    <row r="2290" spans="51:56" x14ac:dyDescent="0.25">
      <c r="AY2290" t="s">
        <v>7293</v>
      </c>
      <c r="AZ2290" s="4" t="s">
        <v>7294</v>
      </c>
      <c r="BA2290" s="4" t="s">
        <v>7295</v>
      </c>
      <c r="BB2290" s="4" t="s">
        <v>7294</v>
      </c>
      <c r="BC2290" s="4" t="s">
        <v>7296</v>
      </c>
      <c r="BD2290" s="4" t="s">
        <v>7208</v>
      </c>
    </row>
    <row r="2291" spans="51:56" x14ac:dyDescent="0.25">
      <c r="AY2291" t="s">
        <v>7297</v>
      </c>
      <c r="AZ2291" s="4" t="s">
        <v>7298</v>
      </c>
      <c r="BA2291" s="4" t="s">
        <v>7299</v>
      </c>
      <c r="BB2291" s="4" t="s">
        <v>7298</v>
      </c>
      <c r="BC2291" s="4" t="s">
        <v>7300</v>
      </c>
      <c r="BD2291" s="4" t="s">
        <v>7208</v>
      </c>
    </row>
    <row r="2292" spans="51:56" x14ac:dyDescent="0.25">
      <c r="AY2292" t="s">
        <v>7301</v>
      </c>
      <c r="AZ2292" s="4" t="s">
        <v>7302</v>
      </c>
      <c r="BA2292" s="4" t="s">
        <v>7303</v>
      </c>
      <c r="BB2292" s="4" t="s">
        <v>7302</v>
      </c>
      <c r="BC2292" s="4" t="s">
        <v>7304</v>
      </c>
      <c r="BD2292" s="4" t="s">
        <v>7208</v>
      </c>
    </row>
    <row r="2293" spans="51:56" x14ac:dyDescent="0.25">
      <c r="AY2293" t="s">
        <v>7305</v>
      </c>
      <c r="AZ2293" s="4" t="s">
        <v>7306</v>
      </c>
      <c r="BA2293" s="4" t="s">
        <v>7307</v>
      </c>
      <c r="BB2293" s="4" t="s">
        <v>7306</v>
      </c>
      <c r="BC2293" s="4" t="s">
        <v>7308</v>
      </c>
      <c r="BD2293" s="4" t="s">
        <v>7208</v>
      </c>
    </row>
    <row r="2294" spans="51:56" x14ac:dyDescent="0.25">
      <c r="AY2294" t="s">
        <v>7309</v>
      </c>
      <c r="AZ2294" s="4" t="s">
        <v>7310</v>
      </c>
      <c r="BA2294" s="4" t="s">
        <v>7311</v>
      </c>
      <c r="BB2294" s="4" t="s">
        <v>7310</v>
      </c>
      <c r="BC2294" s="4" t="s">
        <v>7312</v>
      </c>
      <c r="BD2294" s="4" t="s">
        <v>7208</v>
      </c>
    </row>
    <row r="2295" spans="51:56" x14ac:dyDescent="0.25">
      <c r="AY2295" t="s">
        <v>7313</v>
      </c>
      <c r="AZ2295" s="4" t="s">
        <v>7314</v>
      </c>
      <c r="BA2295" s="4" t="s">
        <v>7315</v>
      </c>
      <c r="BB2295" s="4" t="s">
        <v>7314</v>
      </c>
      <c r="BC2295" s="4" t="s">
        <v>7316</v>
      </c>
      <c r="BD2295" s="4" t="s">
        <v>7208</v>
      </c>
    </row>
    <row r="2296" spans="51:56" x14ac:dyDescent="0.25">
      <c r="AY2296" t="s">
        <v>7317</v>
      </c>
      <c r="AZ2296" s="4" t="s">
        <v>7318</v>
      </c>
      <c r="BA2296" s="4" t="s">
        <v>7319</v>
      </c>
      <c r="BB2296" s="4" t="s">
        <v>7318</v>
      </c>
      <c r="BC2296" s="4" t="s">
        <v>7320</v>
      </c>
      <c r="BD2296" s="4" t="s">
        <v>7208</v>
      </c>
    </row>
    <row r="2297" spans="51:56" x14ac:dyDescent="0.25">
      <c r="AY2297" t="s">
        <v>7321</v>
      </c>
      <c r="AZ2297" s="4" t="s">
        <v>7322</v>
      </c>
      <c r="BA2297" s="4" t="s">
        <v>7323</v>
      </c>
      <c r="BB2297" s="4" t="s">
        <v>7322</v>
      </c>
      <c r="BC2297" s="4" t="s">
        <v>7324</v>
      </c>
      <c r="BD2297" s="4" t="s">
        <v>7208</v>
      </c>
    </row>
    <row r="2298" spans="51:56" x14ac:dyDescent="0.25">
      <c r="AY2298" t="s">
        <v>7325</v>
      </c>
      <c r="AZ2298" s="4" t="s">
        <v>7326</v>
      </c>
      <c r="BA2298" s="4" t="s">
        <v>7327</v>
      </c>
      <c r="BB2298" s="4" t="s">
        <v>7326</v>
      </c>
      <c r="BC2298" s="4" t="s">
        <v>7328</v>
      </c>
      <c r="BD2298" s="4" t="s">
        <v>7208</v>
      </c>
    </row>
    <row r="2299" spans="51:56" x14ac:dyDescent="0.25">
      <c r="AY2299" t="s">
        <v>7329</v>
      </c>
      <c r="AZ2299" s="4" t="s">
        <v>7330</v>
      </c>
      <c r="BA2299" s="4" t="s">
        <v>7331</v>
      </c>
      <c r="BB2299" s="4" t="s">
        <v>7330</v>
      </c>
      <c r="BC2299" s="4" t="s">
        <v>7332</v>
      </c>
      <c r="BD2299" s="4" t="s">
        <v>7208</v>
      </c>
    </row>
    <row r="2300" spans="51:56" x14ac:dyDescent="0.25">
      <c r="AY2300" t="s">
        <v>7333</v>
      </c>
      <c r="AZ2300" s="4" t="s">
        <v>7334</v>
      </c>
      <c r="BA2300" s="4" t="s">
        <v>7335</v>
      </c>
      <c r="BB2300" s="4" t="s">
        <v>7334</v>
      </c>
      <c r="BC2300" s="4" t="s">
        <v>13902</v>
      </c>
      <c r="BD2300" s="4" t="s">
        <v>7208</v>
      </c>
    </row>
    <row r="2301" spans="51:56" x14ac:dyDescent="0.25">
      <c r="AY2301" t="s">
        <v>7336</v>
      </c>
      <c r="AZ2301" s="4" t="s">
        <v>7337</v>
      </c>
      <c r="BA2301" s="4" t="s">
        <v>7338</v>
      </c>
      <c r="BB2301" s="4" t="s">
        <v>7337</v>
      </c>
      <c r="BC2301" s="4" t="s">
        <v>7339</v>
      </c>
      <c r="BD2301" s="4" t="s">
        <v>7208</v>
      </c>
    </row>
    <row r="2302" spans="51:56" x14ac:dyDescent="0.25">
      <c r="AY2302" t="s">
        <v>7340</v>
      </c>
      <c r="AZ2302" s="4" t="s">
        <v>7341</v>
      </c>
      <c r="BA2302" s="4" t="s">
        <v>7342</v>
      </c>
      <c r="BB2302" s="4" t="s">
        <v>7341</v>
      </c>
      <c r="BC2302" s="4" t="s">
        <v>7343</v>
      </c>
      <c r="BD2302" s="4" t="s">
        <v>7208</v>
      </c>
    </row>
    <row r="2303" spans="51:56" x14ac:dyDescent="0.25">
      <c r="AY2303" t="s">
        <v>7344</v>
      </c>
      <c r="AZ2303" s="4" t="s">
        <v>7345</v>
      </c>
      <c r="BA2303" s="4" t="s">
        <v>7346</v>
      </c>
      <c r="BB2303" s="4" t="s">
        <v>7345</v>
      </c>
      <c r="BC2303" s="4" t="s">
        <v>13422</v>
      </c>
      <c r="BD2303" s="4" t="s">
        <v>7208</v>
      </c>
    </row>
    <row r="2304" spans="51:56" x14ac:dyDescent="0.25">
      <c r="AY2304" t="s">
        <v>7347</v>
      </c>
      <c r="AZ2304" s="4" t="s">
        <v>7348</v>
      </c>
      <c r="BA2304" s="4" t="s">
        <v>7349</v>
      </c>
      <c r="BB2304" s="4" t="s">
        <v>7348</v>
      </c>
      <c r="BC2304" s="4" t="s">
        <v>7350</v>
      </c>
      <c r="BD2304" s="4" t="s">
        <v>7208</v>
      </c>
    </row>
    <row r="2305" spans="51:56" x14ac:dyDescent="0.25">
      <c r="AY2305" t="s">
        <v>7351</v>
      </c>
      <c r="AZ2305" s="4" t="s">
        <v>7352</v>
      </c>
      <c r="BA2305" s="4" t="s">
        <v>7353</v>
      </c>
      <c r="BB2305" s="4" t="s">
        <v>7352</v>
      </c>
      <c r="BC2305" s="4" t="s">
        <v>7354</v>
      </c>
      <c r="BD2305" s="4" t="s">
        <v>7355</v>
      </c>
    </row>
    <row r="2306" spans="51:56" x14ac:dyDescent="0.25">
      <c r="AY2306" t="s">
        <v>7356</v>
      </c>
      <c r="AZ2306" s="4" t="s">
        <v>7357</v>
      </c>
      <c r="BA2306" s="4" t="s">
        <v>7358</v>
      </c>
      <c r="BB2306" s="4" t="s">
        <v>7357</v>
      </c>
      <c r="BC2306" s="4" t="s">
        <v>13269</v>
      </c>
      <c r="BD2306" s="4" t="s">
        <v>7355</v>
      </c>
    </row>
    <row r="2307" spans="51:56" x14ac:dyDescent="0.25">
      <c r="AY2307" t="s">
        <v>7359</v>
      </c>
      <c r="AZ2307" s="4" t="s">
        <v>7360</v>
      </c>
      <c r="BA2307" s="4" t="s">
        <v>7361</v>
      </c>
      <c r="BB2307" s="4" t="s">
        <v>7360</v>
      </c>
      <c r="BC2307" s="4" t="s">
        <v>7362</v>
      </c>
      <c r="BD2307" s="4" t="s">
        <v>7355</v>
      </c>
    </row>
    <row r="2308" spans="51:56" x14ac:dyDescent="0.25">
      <c r="AY2308" t="s">
        <v>7363</v>
      </c>
      <c r="AZ2308" s="4" t="s">
        <v>7364</v>
      </c>
      <c r="BA2308" s="4" t="s">
        <v>7365</v>
      </c>
      <c r="BB2308" s="4" t="s">
        <v>7364</v>
      </c>
      <c r="BC2308" s="4" t="s">
        <v>7366</v>
      </c>
      <c r="BD2308" s="4" t="s">
        <v>7355</v>
      </c>
    </row>
    <row r="2309" spans="51:56" x14ac:dyDescent="0.25">
      <c r="AY2309" t="s">
        <v>7367</v>
      </c>
      <c r="AZ2309" s="4" t="s">
        <v>7368</v>
      </c>
      <c r="BA2309" s="4" t="s">
        <v>7369</v>
      </c>
      <c r="BB2309" s="4" t="s">
        <v>7368</v>
      </c>
      <c r="BC2309" s="4" t="s">
        <v>13290</v>
      </c>
      <c r="BD2309" s="4" t="s">
        <v>7355</v>
      </c>
    </row>
    <row r="2310" spans="51:56" x14ac:dyDescent="0.25">
      <c r="AY2310" t="s">
        <v>7370</v>
      </c>
      <c r="AZ2310" s="4" t="s">
        <v>7371</v>
      </c>
      <c r="BA2310" s="4" t="s">
        <v>7372</v>
      </c>
      <c r="BB2310" s="4" t="s">
        <v>7371</v>
      </c>
      <c r="BC2310" s="4" t="s">
        <v>7373</v>
      </c>
      <c r="BD2310" s="4" t="s">
        <v>7355</v>
      </c>
    </row>
    <row r="2311" spans="51:56" x14ac:dyDescent="0.25">
      <c r="AY2311" t="s">
        <v>7374</v>
      </c>
      <c r="AZ2311" s="4" t="s">
        <v>7375</v>
      </c>
      <c r="BA2311" s="4" t="s">
        <v>7376</v>
      </c>
      <c r="BB2311" s="4" t="s">
        <v>7375</v>
      </c>
      <c r="BC2311" s="4" t="s">
        <v>7377</v>
      </c>
      <c r="BD2311" s="4" t="s">
        <v>7355</v>
      </c>
    </row>
    <row r="2312" spans="51:56" x14ac:dyDescent="0.25">
      <c r="AY2312" t="s">
        <v>7378</v>
      </c>
      <c r="AZ2312" s="4" t="s">
        <v>7379</v>
      </c>
      <c r="BA2312" s="4" t="s">
        <v>7380</v>
      </c>
      <c r="BB2312" s="4" t="s">
        <v>7379</v>
      </c>
      <c r="BC2312" s="4" t="s">
        <v>7380</v>
      </c>
      <c r="BD2312" s="4" t="s">
        <v>7381</v>
      </c>
    </row>
    <row r="2313" spans="51:56" x14ac:dyDescent="0.25">
      <c r="AY2313" t="s">
        <v>7382</v>
      </c>
      <c r="AZ2313" s="4" t="s">
        <v>7383</v>
      </c>
      <c r="BA2313" s="4" t="s">
        <v>7384</v>
      </c>
      <c r="BB2313" s="4" t="s">
        <v>7383</v>
      </c>
      <c r="BC2313" s="4" t="s">
        <v>7384</v>
      </c>
      <c r="BD2313" s="4" t="s">
        <v>7381</v>
      </c>
    </row>
    <row r="2314" spans="51:56" x14ac:dyDescent="0.25">
      <c r="AY2314" t="s">
        <v>7385</v>
      </c>
      <c r="AZ2314" s="4" t="s">
        <v>7386</v>
      </c>
      <c r="BA2314" s="4" t="s">
        <v>7387</v>
      </c>
      <c r="BB2314" s="4" t="s">
        <v>7386</v>
      </c>
      <c r="BC2314" s="4" t="s">
        <v>7387</v>
      </c>
      <c r="BD2314" s="4" t="s">
        <v>7381</v>
      </c>
    </row>
    <row r="2315" spans="51:56" x14ac:dyDescent="0.25">
      <c r="AY2315" t="s">
        <v>7388</v>
      </c>
      <c r="AZ2315" s="4" t="s">
        <v>7389</v>
      </c>
      <c r="BA2315" s="4" t="s">
        <v>7390</v>
      </c>
      <c r="BB2315" s="4" t="s">
        <v>7389</v>
      </c>
      <c r="BC2315" s="4" t="s">
        <v>7390</v>
      </c>
      <c r="BD2315" s="4" t="s">
        <v>7381</v>
      </c>
    </row>
    <row r="2316" spans="51:56" x14ac:dyDescent="0.25">
      <c r="AY2316" t="s">
        <v>7391</v>
      </c>
      <c r="AZ2316" s="4" t="s">
        <v>7392</v>
      </c>
      <c r="BA2316" s="4" t="s">
        <v>7393</v>
      </c>
      <c r="BB2316" s="4" t="s">
        <v>7392</v>
      </c>
      <c r="BC2316" s="4" t="s">
        <v>7393</v>
      </c>
      <c r="BD2316" s="4" t="s">
        <v>7381</v>
      </c>
    </row>
    <row r="2317" spans="51:56" x14ac:dyDescent="0.25">
      <c r="AY2317" t="s">
        <v>7394</v>
      </c>
      <c r="AZ2317" s="4" t="s">
        <v>7395</v>
      </c>
      <c r="BA2317" s="4" t="s">
        <v>7396</v>
      </c>
      <c r="BB2317" s="4" t="s">
        <v>7395</v>
      </c>
      <c r="BC2317" s="4" t="s">
        <v>7396</v>
      </c>
      <c r="BD2317" s="4" t="s">
        <v>7381</v>
      </c>
    </row>
    <row r="2318" spans="51:56" x14ac:dyDescent="0.25">
      <c r="AY2318" t="s">
        <v>7397</v>
      </c>
      <c r="AZ2318" s="4" t="s">
        <v>7398</v>
      </c>
      <c r="BA2318" s="4" t="s">
        <v>7399</v>
      </c>
      <c r="BB2318" s="4" t="s">
        <v>7398</v>
      </c>
      <c r="BC2318" s="4" t="s">
        <v>7399</v>
      </c>
      <c r="BD2318" s="4" t="s">
        <v>7381</v>
      </c>
    </row>
    <row r="2319" spans="51:56" x14ac:dyDescent="0.25">
      <c r="AY2319" t="s">
        <v>7400</v>
      </c>
      <c r="AZ2319" s="4" t="s">
        <v>7401</v>
      </c>
      <c r="BA2319" s="4" t="s">
        <v>14964</v>
      </c>
      <c r="BB2319" s="4" t="s">
        <v>7401</v>
      </c>
      <c r="BC2319" s="4" t="s">
        <v>14964</v>
      </c>
      <c r="BD2319" s="4" t="s">
        <v>7381</v>
      </c>
    </row>
    <row r="2320" spans="51:56" x14ac:dyDescent="0.25">
      <c r="AY2320" t="s">
        <v>7402</v>
      </c>
      <c r="AZ2320" s="4" t="s">
        <v>7403</v>
      </c>
      <c r="BA2320" s="4" t="s">
        <v>7404</v>
      </c>
      <c r="BB2320" s="4" t="s">
        <v>7403</v>
      </c>
      <c r="BC2320" s="4" t="s">
        <v>7404</v>
      </c>
      <c r="BD2320" s="4" t="s">
        <v>7381</v>
      </c>
    </row>
    <row r="2321" spans="51:56" x14ac:dyDescent="0.25">
      <c r="AY2321" t="s">
        <v>7405</v>
      </c>
      <c r="AZ2321" s="4" t="s">
        <v>7406</v>
      </c>
      <c r="BA2321" s="4" t="s">
        <v>14967</v>
      </c>
      <c r="BB2321" s="4" t="s">
        <v>7406</v>
      </c>
      <c r="BC2321" s="4" t="s">
        <v>14967</v>
      </c>
      <c r="BD2321" s="4" t="s">
        <v>7381</v>
      </c>
    </row>
    <row r="2322" spans="51:56" x14ac:dyDescent="0.25">
      <c r="AY2322" t="s">
        <v>7407</v>
      </c>
      <c r="AZ2322" s="4" t="s">
        <v>7408</v>
      </c>
      <c r="BA2322" s="4" t="s">
        <v>7409</v>
      </c>
      <c r="BB2322" s="4" t="s">
        <v>7408</v>
      </c>
      <c r="BC2322" s="4" t="s">
        <v>7409</v>
      </c>
      <c r="BD2322" s="4" t="s">
        <v>7381</v>
      </c>
    </row>
    <row r="2323" spans="51:56" x14ac:dyDescent="0.25">
      <c r="AY2323" t="s">
        <v>7410</v>
      </c>
      <c r="AZ2323" s="4" t="s">
        <v>7411</v>
      </c>
      <c r="BA2323" s="4" t="s">
        <v>14973</v>
      </c>
      <c r="BB2323" s="4" t="s">
        <v>7411</v>
      </c>
      <c r="BC2323" s="4" t="s">
        <v>14973</v>
      </c>
      <c r="BD2323" s="4" t="s">
        <v>7381</v>
      </c>
    </row>
    <row r="2324" spans="51:56" x14ac:dyDescent="0.25">
      <c r="AY2324" t="s">
        <v>7412</v>
      </c>
      <c r="AZ2324" s="4" t="s">
        <v>7413</v>
      </c>
      <c r="BA2324" s="4" t="s">
        <v>14976</v>
      </c>
      <c r="BB2324" s="4" t="s">
        <v>7413</v>
      </c>
      <c r="BC2324" s="4" t="s">
        <v>14976</v>
      </c>
      <c r="BD2324" s="4" t="s">
        <v>7381</v>
      </c>
    </row>
    <row r="2325" spans="51:56" x14ac:dyDescent="0.25">
      <c r="AY2325" t="s">
        <v>7414</v>
      </c>
      <c r="AZ2325" s="4" t="s">
        <v>7415</v>
      </c>
      <c r="BA2325" s="4" t="s">
        <v>7416</v>
      </c>
      <c r="BB2325" s="4" t="s">
        <v>7415</v>
      </c>
      <c r="BC2325" s="4" t="s">
        <v>7416</v>
      </c>
      <c r="BD2325" s="4" t="s">
        <v>7381</v>
      </c>
    </row>
    <row r="2326" spans="51:56" x14ac:dyDescent="0.25">
      <c r="AY2326" t="s">
        <v>7417</v>
      </c>
      <c r="AZ2326" s="4" t="s">
        <v>7418</v>
      </c>
      <c r="BA2326" s="4" t="s">
        <v>7419</v>
      </c>
      <c r="BB2326" s="4" t="s">
        <v>7418</v>
      </c>
      <c r="BC2326" s="4" t="s">
        <v>7419</v>
      </c>
      <c r="BD2326" s="4" t="s">
        <v>7381</v>
      </c>
    </row>
    <row r="2327" spans="51:56" x14ac:dyDescent="0.25">
      <c r="AY2327" t="s">
        <v>7420</v>
      </c>
      <c r="AZ2327" s="4" t="s">
        <v>7421</v>
      </c>
      <c r="BA2327" s="4" t="s">
        <v>7422</v>
      </c>
      <c r="BB2327" s="4" t="s">
        <v>7421</v>
      </c>
      <c r="BC2327" s="4" t="s">
        <v>7422</v>
      </c>
      <c r="BD2327" s="4" t="s">
        <v>7381</v>
      </c>
    </row>
    <row r="2328" spans="51:56" x14ac:dyDescent="0.25">
      <c r="AY2328" t="s">
        <v>7423</v>
      </c>
      <c r="AZ2328" s="4" t="s">
        <v>7424</v>
      </c>
      <c r="BA2328" s="4" t="s">
        <v>14982</v>
      </c>
      <c r="BB2328" s="4" t="s">
        <v>7424</v>
      </c>
      <c r="BC2328" s="4" t="s">
        <v>14982</v>
      </c>
      <c r="BD2328" s="4" t="s">
        <v>7381</v>
      </c>
    </row>
    <row r="2329" spans="51:56" x14ac:dyDescent="0.25">
      <c r="AY2329" t="s">
        <v>7425</v>
      </c>
      <c r="AZ2329" s="4" t="s">
        <v>7426</v>
      </c>
      <c r="BA2329" s="4" t="s">
        <v>7427</v>
      </c>
      <c r="BB2329" s="4" t="s">
        <v>7426</v>
      </c>
      <c r="BC2329" s="4" t="s">
        <v>7427</v>
      </c>
      <c r="BD2329" s="4" t="s">
        <v>7381</v>
      </c>
    </row>
    <row r="2330" spans="51:56" x14ac:dyDescent="0.25">
      <c r="AY2330" t="s">
        <v>7428</v>
      </c>
      <c r="AZ2330" s="4" t="s">
        <v>7429</v>
      </c>
      <c r="BA2330" s="4" t="s">
        <v>9850</v>
      </c>
      <c r="BB2330" s="4" t="s">
        <v>7429</v>
      </c>
      <c r="BC2330" s="4" t="s">
        <v>9850</v>
      </c>
      <c r="BD2330" s="4" t="s">
        <v>7381</v>
      </c>
    </row>
    <row r="2331" spans="51:56" x14ac:dyDescent="0.25">
      <c r="AY2331" t="s">
        <v>7430</v>
      </c>
      <c r="AZ2331" s="4" t="s">
        <v>7431</v>
      </c>
      <c r="BA2331" s="4" t="s">
        <v>7432</v>
      </c>
      <c r="BB2331" s="4" t="s">
        <v>7431</v>
      </c>
      <c r="BC2331" s="4" t="s">
        <v>7432</v>
      </c>
      <c r="BD2331" s="4" t="s">
        <v>7381</v>
      </c>
    </row>
    <row r="2332" spans="51:56" x14ac:dyDescent="0.25">
      <c r="AY2332" t="s">
        <v>7433</v>
      </c>
      <c r="AZ2332" s="4" t="s">
        <v>7434</v>
      </c>
      <c r="BA2332" s="4" t="s">
        <v>7435</v>
      </c>
      <c r="BB2332" s="4" t="s">
        <v>7434</v>
      </c>
      <c r="BC2332" s="4" t="s">
        <v>7435</v>
      </c>
      <c r="BD2332" s="4" t="s">
        <v>7381</v>
      </c>
    </row>
    <row r="2333" spans="51:56" x14ac:dyDescent="0.25">
      <c r="AY2333" t="s">
        <v>7436</v>
      </c>
      <c r="AZ2333" s="4" t="s">
        <v>7437</v>
      </c>
      <c r="BA2333" s="4" t="s">
        <v>7438</v>
      </c>
      <c r="BB2333" s="4" t="s">
        <v>7437</v>
      </c>
      <c r="BC2333" s="4" t="s">
        <v>7438</v>
      </c>
      <c r="BD2333" s="4" t="s">
        <v>7381</v>
      </c>
    </row>
    <row r="2334" spans="51:56" x14ac:dyDescent="0.25">
      <c r="AY2334" t="s">
        <v>7439</v>
      </c>
      <c r="AZ2334" s="4" t="s">
        <v>7437</v>
      </c>
      <c r="BA2334" s="4" t="s">
        <v>7440</v>
      </c>
      <c r="BB2334" s="4" t="s">
        <v>7437</v>
      </c>
      <c r="BC2334" s="4" t="s">
        <v>7440</v>
      </c>
      <c r="BD2334" s="4" t="s">
        <v>7381</v>
      </c>
    </row>
    <row r="2335" spans="51:56" x14ac:dyDescent="0.25">
      <c r="AY2335" t="s">
        <v>7441</v>
      </c>
      <c r="AZ2335" s="4" t="s">
        <v>7442</v>
      </c>
      <c r="BA2335" s="4" t="s">
        <v>7443</v>
      </c>
      <c r="BB2335" s="4" t="s">
        <v>7442</v>
      </c>
      <c r="BC2335" s="4" t="s">
        <v>7443</v>
      </c>
      <c r="BD2335" s="4" t="s">
        <v>7381</v>
      </c>
    </row>
    <row r="2336" spans="51:56" x14ac:dyDescent="0.25">
      <c r="AY2336" t="s">
        <v>7444</v>
      </c>
      <c r="AZ2336" s="4" t="s">
        <v>7445</v>
      </c>
      <c r="BA2336" s="4" t="s">
        <v>7446</v>
      </c>
      <c r="BB2336" s="4" t="s">
        <v>7445</v>
      </c>
      <c r="BC2336" s="4" t="s">
        <v>7446</v>
      </c>
      <c r="BD2336" s="4" t="s">
        <v>7381</v>
      </c>
    </row>
    <row r="2337" spans="51:56" x14ac:dyDescent="0.25">
      <c r="AY2337" t="s">
        <v>7447</v>
      </c>
      <c r="AZ2337" s="4" t="s">
        <v>7448</v>
      </c>
      <c r="BA2337" s="4" t="s">
        <v>7449</v>
      </c>
      <c r="BB2337" s="4" t="s">
        <v>7448</v>
      </c>
      <c r="BC2337" s="4" t="s">
        <v>7449</v>
      </c>
      <c r="BD2337" s="4" t="s">
        <v>7381</v>
      </c>
    </row>
    <row r="2338" spans="51:56" x14ac:dyDescent="0.25">
      <c r="AY2338" t="s">
        <v>7450</v>
      </c>
      <c r="AZ2338" s="4" t="s">
        <v>7451</v>
      </c>
      <c r="BA2338" s="4" t="s">
        <v>7452</v>
      </c>
      <c r="BB2338" s="4" t="s">
        <v>7451</v>
      </c>
      <c r="BC2338" s="4" t="s">
        <v>7452</v>
      </c>
      <c r="BD2338" s="4" t="s">
        <v>7381</v>
      </c>
    </row>
    <row r="2339" spans="51:56" x14ac:dyDescent="0.25">
      <c r="AY2339" t="s">
        <v>7453</v>
      </c>
      <c r="AZ2339" s="4" t="s">
        <v>7454</v>
      </c>
      <c r="BA2339" s="4" t="s">
        <v>7455</v>
      </c>
      <c r="BB2339" s="4" t="s">
        <v>7454</v>
      </c>
      <c r="BC2339" s="4" t="s">
        <v>7455</v>
      </c>
      <c r="BD2339" s="4" t="s">
        <v>7381</v>
      </c>
    </row>
    <row r="2340" spans="51:56" x14ac:dyDescent="0.25">
      <c r="AY2340" t="s">
        <v>7456</v>
      </c>
      <c r="AZ2340" s="4" t="s">
        <v>7457</v>
      </c>
      <c r="BA2340" s="4" t="s">
        <v>7458</v>
      </c>
      <c r="BB2340" s="4" t="s">
        <v>7457</v>
      </c>
      <c r="BC2340" s="4" t="s">
        <v>7458</v>
      </c>
      <c r="BD2340" s="4" t="s">
        <v>7381</v>
      </c>
    </row>
    <row r="2341" spans="51:56" x14ac:dyDescent="0.25">
      <c r="AY2341" t="s">
        <v>7459</v>
      </c>
      <c r="AZ2341" s="4" t="s">
        <v>7460</v>
      </c>
      <c r="BA2341" s="4" t="s">
        <v>14997</v>
      </c>
      <c r="BB2341" s="4" t="s">
        <v>7460</v>
      </c>
      <c r="BC2341" s="4" t="s">
        <v>14997</v>
      </c>
      <c r="BD2341" s="4" t="s">
        <v>7381</v>
      </c>
    </row>
    <row r="2342" spans="51:56" x14ac:dyDescent="0.25">
      <c r="AY2342" t="s">
        <v>7461</v>
      </c>
      <c r="AZ2342" s="4" t="s">
        <v>7462</v>
      </c>
      <c r="BA2342" s="4" t="s">
        <v>7463</v>
      </c>
      <c r="BB2342" s="4" t="s">
        <v>7462</v>
      </c>
      <c r="BC2342" s="4" t="s">
        <v>7463</v>
      </c>
      <c r="BD2342" s="4" t="s">
        <v>7381</v>
      </c>
    </row>
    <row r="2343" spans="51:56" x14ac:dyDescent="0.25">
      <c r="AY2343" t="s">
        <v>7464</v>
      </c>
      <c r="AZ2343" s="4" t="s">
        <v>7465</v>
      </c>
      <c r="BA2343" s="4" t="s">
        <v>7466</v>
      </c>
      <c r="BB2343" s="4" t="s">
        <v>7465</v>
      </c>
      <c r="BC2343" s="4" t="s">
        <v>7466</v>
      </c>
      <c r="BD2343" s="4" t="s">
        <v>7381</v>
      </c>
    </row>
    <row r="2344" spans="51:56" x14ac:dyDescent="0.25">
      <c r="AY2344" t="s">
        <v>7467</v>
      </c>
      <c r="AZ2344" s="4" t="s">
        <v>7468</v>
      </c>
      <c r="BA2344" s="4" t="s">
        <v>7469</v>
      </c>
      <c r="BB2344" s="4" t="s">
        <v>7468</v>
      </c>
      <c r="BC2344" s="4" t="s">
        <v>7469</v>
      </c>
      <c r="BD2344" s="4" t="s">
        <v>7381</v>
      </c>
    </row>
    <row r="2345" spans="51:56" x14ac:dyDescent="0.25">
      <c r="AY2345" t="s">
        <v>7470</v>
      </c>
      <c r="AZ2345" s="4" t="s">
        <v>7471</v>
      </c>
      <c r="BA2345" s="4" t="s">
        <v>7472</v>
      </c>
      <c r="BB2345" s="4" t="s">
        <v>7471</v>
      </c>
      <c r="BC2345" s="4" t="s">
        <v>7472</v>
      </c>
      <c r="BD2345" s="4" t="s">
        <v>7381</v>
      </c>
    </row>
    <row r="2346" spans="51:56" x14ac:dyDescent="0.25">
      <c r="AY2346" t="s">
        <v>7473</v>
      </c>
      <c r="AZ2346" s="4" t="s">
        <v>7474</v>
      </c>
      <c r="BA2346" s="4" t="s">
        <v>7475</v>
      </c>
      <c r="BB2346" s="4" t="s">
        <v>7474</v>
      </c>
      <c r="BC2346" s="4" t="s">
        <v>7475</v>
      </c>
      <c r="BD2346" s="4" t="s">
        <v>7381</v>
      </c>
    </row>
    <row r="2347" spans="51:56" x14ac:dyDescent="0.25">
      <c r="AY2347" t="s">
        <v>7476</v>
      </c>
      <c r="AZ2347" s="4" t="s">
        <v>7477</v>
      </c>
      <c r="BA2347" s="4" t="s">
        <v>7478</v>
      </c>
      <c r="BB2347" s="4" t="s">
        <v>7477</v>
      </c>
      <c r="BC2347" s="4" t="s">
        <v>7478</v>
      </c>
      <c r="BD2347" s="4" t="s">
        <v>7381</v>
      </c>
    </row>
    <row r="2348" spans="51:56" x14ac:dyDescent="0.25">
      <c r="AY2348" t="s">
        <v>7479</v>
      </c>
      <c r="AZ2348" s="4" t="s">
        <v>7480</v>
      </c>
      <c r="BA2348" s="4" t="s">
        <v>7481</v>
      </c>
      <c r="BB2348" s="4" t="s">
        <v>7480</v>
      </c>
      <c r="BC2348" s="4" t="s">
        <v>7481</v>
      </c>
      <c r="BD2348" s="4" t="s">
        <v>7381</v>
      </c>
    </row>
    <row r="2349" spans="51:56" x14ac:dyDescent="0.25">
      <c r="AY2349" t="s">
        <v>7482</v>
      </c>
      <c r="AZ2349" s="4" t="s">
        <v>7483</v>
      </c>
      <c r="BA2349" s="4" t="s">
        <v>7484</v>
      </c>
      <c r="BB2349" s="4" t="s">
        <v>7483</v>
      </c>
      <c r="BC2349" s="4" t="s">
        <v>7484</v>
      </c>
      <c r="BD2349" s="4" t="s">
        <v>7381</v>
      </c>
    </row>
    <row r="2350" spans="51:56" x14ac:dyDescent="0.25">
      <c r="AY2350" t="s">
        <v>7485</v>
      </c>
      <c r="AZ2350" s="4" t="s">
        <v>7486</v>
      </c>
      <c r="BA2350" s="4" t="s">
        <v>15009</v>
      </c>
      <c r="BB2350" s="4" t="s">
        <v>7486</v>
      </c>
      <c r="BC2350" s="4" t="s">
        <v>15009</v>
      </c>
      <c r="BD2350" s="4" t="s">
        <v>7381</v>
      </c>
    </row>
    <row r="2351" spans="51:56" x14ac:dyDescent="0.25">
      <c r="AY2351" t="s">
        <v>7487</v>
      </c>
      <c r="AZ2351" s="4" t="s">
        <v>7488</v>
      </c>
      <c r="BA2351" s="4" t="s">
        <v>7489</v>
      </c>
      <c r="BB2351" s="4" t="s">
        <v>7488</v>
      </c>
      <c r="BC2351" s="4" t="s">
        <v>7489</v>
      </c>
      <c r="BD2351" s="4" t="s">
        <v>7381</v>
      </c>
    </row>
    <row r="2352" spans="51:56" x14ac:dyDescent="0.25">
      <c r="AY2352" t="s">
        <v>7490</v>
      </c>
      <c r="AZ2352" s="4" t="s">
        <v>7491</v>
      </c>
      <c r="BA2352" s="4" t="s">
        <v>7492</v>
      </c>
      <c r="BB2352" s="4" t="s">
        <v>7491</v>
      </c>
      <c r="BC2352" s="4" t="s">
        <v>7492</v>
      </c>
      <c r="BD2352" s="4" t="s">
        <v>7381</v>
      </c>
    </row>
    <row r="2353" spans="51:56" x14ac:dyDescent="0.25">
      <c r="AY2353" t="s">
        <v>7493</v>
      </c>
      <c r="AZ2353" s="4" t="s">
        <v>7494</v>
      </c>
      <c r="BA2353" s="4" t="s">
        <v>7495</v>
      </c>
      <c r="BB2353" s="4" t="s">
        <v>7494</v>
      </c>
      <c r="BC2353" s="4" t="s">
        <v>7495</v>
      </c>
      <c r="BD2353" s="4" t="s">
        <v>7381</v>
      </c>
    </row>
    <row r="2354" spans="51:56" x14ac:dyDescent="0.25">
      <c r="AY2354" t="s">
        <v>7496</v>
      </c>
      <c r="AZ2354" s="4" t="s">
        <v>7497</v>
      </c>
      <c r="BA2354" s="4" t="s">
        <v>7498</v>
      </c>
      <c r="BB2354" s="4" t="s">
        <v>7497</v>
      </c>
      <c r="BC2354" s="4" t="s">
        <v>7498</v>
      </c>
      <c r="BD2354" s="4" t="s">
        <v>7381</v>
      </c>
    </row>
    <row r="2355" spans="51:56" x14ac:dyDescent="0.25">
      <c r="AY2355" t="s">
        <v>7499</v>
      </c>
      <c r="AZ2355" s="4" t="s">
        <v>7500</v>
      </c>
      <c r="BA2355" s="4" t="s">
        <v>7501</v>
      </c>
      <c r="BB2355" s="4" t="s">
        <v>7500</v>
      </c>
      <c r="BC2355" s="4" t="s">
        <v>7501</v>
      </c>
      <c r="BD2355" s="4" t="s">
        <v>7381</v>
      </c>
    </row>
    <row r="2356" spans="51:56" x14ac:dyDescent="0.25">
      <c r="AY2356" t="s">
        <v>7502</v>
      </c>
      <c r="AZ2356" s="4" t="s">
        <v>7503</v>
      </c>
      <c r="BA2356" s="4" t="s">
        <v>15025</v>
      </c>
      <c r="BB2356" s="4" t="s">
        <v>7503</v>
      </c>
      <c r="BC2356" s="4" t="s">
        <v>15025</v>
      </c>
      <c r="BD2356" s="4" t="s">
        <v>7381</v>
      </c>
    </row>
    <row r="2357" spans="51:56" x14ac:dyDescent="0.25">
      <c r="AY2357" t="s">
        <v>7504</v>
      </c>
      <c r="AZ2357" s="4" t="s">
        <v>7505</v>
      </c>
      <c r="BA2357" s="4" t="s">
        <v>7506</v>
      </c>
      <c r="BB2357" s="4" t="s">
        <v>7505</v>
      </c>
      <c r="BC2357" s="4" t="s">
        <v>7506</v>
      </c>
      <c r="BD2357" s="4" t="s">
        <v>7381</v>
      </c>
    </row>
    <row r="2358" spans="51:56" x14ac:dyDescent="0.25">
      <c r="AY2358" t="s">
        <v>7507</v>
      </c>
      <c r="AZ2358" s="4" t="s">
        <v>7508</v>
      </c>
      <c r="BA2358" s="4" t="s">
        <v>7509</v>
      </c>
      <c r="BB2358" s="4" t="s">
        <v>7508</v>
      </c>
      <c r="BC2358" s="4" t="s">
        <v>7509</v>
      </c>
      <c r="BD2358" s="4" t="s">
        <v>7381</v>
      </c>
    </row>
    <row r="2359" spans="51:56" x14ac:dyDescent="0.25">
      <c r="AY2359" t="s">
        <v>7510</v>
      </c>
      <c r="AZ2359" s="4" t="s">
        <v>7511</v>
      </c>
      <c r="BA2359" s="4" t="s">
        <v>7512</v>
      </c>
      <c r="BB2359" s="4" t="s">
        <v>7511</v>
      </c>
      <c r="BC2359" s="4" t="s">
        <v>7512</v>
      </c>
      <c r="BD2359" s="4" t="s">
        <v>7381</v>
      </c>
    </row>
    <row r="2360" spans="51:56" x14ac:dyDescent="0.25">
      <c r="AY2360" t="s">
        <v>7513</v>
      </c>
      <c r="AZ2360" s="4" t="s">
        <v>7514</v>
      </c>
      <c r="BA2360" s="4" t="s">
        <v>7515</v>
      </c>
      <c r="BB2360" s="4" t="s">
        <v>7514</v>
      </c>
      <c r="BC2360" s="4" t="s">
        <v>7515</v>
      </c>
      <c r="BD2360" s="4" t="s">
        <v>7381</v>
      </c>
    </row>
    <row r="2361" spans="51:56" x14ac:dyDescent="0.25">
      <c r="AY2361" t="s">
        <v>7516</v>
      </c>
      <c r="AZ2361" s="4" t="s">
        <v>7517</v>
      </c>
      <c r="BA2361" s="4" t="s">
        <v>7518</v>
      </c>
      <c r="BB2361" s="4" t="s">
        <v>7517</v>
      </c>
      <c r="BC2361" s="4" t="s">
        <v>7518</v>
      </c>
      <c r="BD2361" s="4" t="s">
        <v>7381</v>
      </c>
    </row>
    <row r="2362" spans="51:56" x14ac:dyDescent="0.25">
      <c r="AY2362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t="s">
        <v>7519</v>
      </c>
      <c r="AZ2363" s="4" t="s">
        <v>7520</v>
      </c>
      <c r="BA2363" s="4" t="s">
        <v>7521</v>
      </c>
      <c r="BB2363" s="4" t="s">
        <v>7520</v>
      </c>
      <c r="BC2363" s="4" t="s">
        <v>7521</v>
      </c>
      <c r="BD2363" s="4" t="s">
        <v>7522</v>
      </c>
    </row>
    <row r="2364" spans="51:56" x14ac:dyDescent="0.25">
      <c r="AY2364" t="s">
        <v>7523</v>
      </c>
      <c r="AZ2364" s="4" t="s">
        <v>7524</v>
      </c>
      <c r="BA2364" s="4" t="s">
        <v>7525</v>
      </c>
      <c r="BB2364" s="4" t="s">
        <v>7524</v>
      </c>
      <c r="BC2364" s="4" t="s">
        <v>7526</v>
      </c>
      <c r="BD2364" s="4" t="s">
        <v>7522</v>
      </c>
    </row>
    <row r="2365" spans="51:56" x14ac:dyDescent="0.25">
      <c r="AY2365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t="s">
        <v>7527</v>
      </c>
      <c r="AZ2366" s="4" t="s">
        <v>7528</v>
      </c>
      <c r="BA2366" s="4" t="s">
        <v>7529</v>
      </c>
      <c r="BB2366" s="4" t="s">
        <v>7528</v>
      </c>
      <c r="BC2366" s="4" t="s">
        <v>7529</v>
      </c>
      <c r="BD2366" s="4" t="s">
        <v>7522</v>
      </c>
    </row>
    <row r="2367" spans="51:56" x14ac:dyDescent="0.25">
      <c r="AY2367" t="s">
        <v>7530</v>
      </c>
      <c r="AZ2367" s="4" t="s">
        <v>7531</v>
      </c>
      <c r="BA2367" s="4" t="s">
        <v>7532</v>
      </c>
      <c r="BB2367" s="4" t="s">
        <v>7531</v>
      </c>
      <c r="BC2367" s="4" t="s">
        <v>7533</v>
      </c>
      <c r="BD2367" s="4" t="s">
        <v>7522</v>
      </c>
    </row>
    <row r="2368" spans="51:56" x14ac:dyDescent="0.25">
      <c r="AY2368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t="s">
        <v>7534</v>
      </c>
      <c r="AZ2369" s="4" t="s">
        <v>7535</v>
      </c>
      <c r="BA2369" s="4" t="s">
        <v>7536</v>
      </c>
      <c r="BB2369" s="4" t="s">
        <v>7535</v>
      </c>
      <c r="BC2369" s="4" t="s">
        <v>7536</v>
      </c>
      <c r="BD2369" s="4" t="s">
        <v>7522</v>
      </c>
    </row>
    <row r="2370" spans="51:56" x14ac:dyDescent="0.25">
      <c r="AY2370" t="s">
        <v>7537</v>
      </c>
      <c r="AZ2370" s="4" t="s">
        <v>7538</v>
      </c>
      <c r="BA2370" s="4" t="s">
        <v>7539</v>
      </c>
      <c r="BB2370" s="4" t="s">
        <v>7538</v>
      </c>
      <c r="BC2370" s="4" t="s">
        <v>7540</v>
      </c>
      <c r="BD2370" s="4" t="s">
        <v>7522</v>
      </c>
    </row>
    <row r="2371" spans="51:56" x14ac:dyDescent="0.25">
      <c r="AY237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t="s">
        <v>7541</v>
      </c>
      <c r="AZ2372" s="4" t="s">
        <v>7542</v>
      </c>
      <c r="BA2372" s="4" t="s">
        <v>7543</v>
      </c>
      <c r="BB2372" s="4" t="s">
        <v>7542</v>
      </c>
      <c r="BC2372" s="4" t="s">
        <v>7543</v>
      </c>
      <c r="BD2372" s="4" t="s">
        <v>7522</v>
      </c>
    </row>
    <row r="2373" spans="51:56" x14ac:dyDescent="0.25">
      <c r="AY2373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t="s">
        <v>7544</v>
      </c>
      <c r="AZ2374" s="4" t="s">
        <v>7545</v>
      </c>
      <c r="BA2374" s="4" t="s">
        <v>7546</v>
      </c>
      <c r="BB2374" s="4" t="s">
        <v>7545</v>
      </c>
      <c r="BC2374" s="4" t="s">
        <v>7546</v>
      </c>
      <c r="BD2374" s="4" t="s">
        <v>7522</v>
      </c>
    </row>
    <row r="2375" spans="51:56" x14ac:dyDescent="0.25">
      <c r="AY2375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t="s">
        <v>7547</v>
      </c>
      <c r="AZ2376" s="4" t="s">
        <v>7548</v>
      </c>
      <c r="BA2376" s="4" t="s">
        <v>11274</v>
      </c>
      <c r="BB2376" s="4" t="s">
        <v>7548</v>
      </c>
      <c r="BC2376" s="4" t="s">
        <v>11274</v>
      </c>
      <c r="BD2376" s="4" t="s">
        <v>7522</v>
      </c>
    </row>
    <row r="2377" spans="51:56" x14ac:dyDescent="0.25">
      <c r="AY2377" t="s">
        <v>7549</v>
      </c>
      <c r="AZ2377" s="4" t="s">
        <v>7550</v>
      </c>
      <c r="BA2377" s="4" t="s">
        <v>7551</v>
      </c>
      <c r="BB2377" s="4" t="s">
        <v>7550</v>
      </c>
      <c r="BC2377" s="4" t="s">
        <v>7552</v>
      </c>
      <c r="BD2377" s="4" t="s">
        <v>7522</v>
      </c>
    </row>
    <row r="2378" spans="51:56" x14ac:dyDescent="0.25">
      <c r="AY2378" t="s">
        <v>7553</v>
      </c>
      <c r="AZ2378" s="4" t="s">
        <v>7554</v>
      </c>
      <c r="BA2378" s="4" t="s">
        <v>7555</v>
      </c>
      <c r="BB2378" s="4" t="s">
        <v>7554</v>
      </c>
      <c r="BC2378" s="4" t="s">
        <v>7555</v>
      </c>
      <c r="BD2378" s="4" t="s">
        <v>7556</v>
      </c>
    </row>
    <row r="2379" spans="51:56" x14ac:dyDescent="0.25">
      <c r="AY2379" t="s">
        <v>7557</v>
      </c>
      <c r="AZ2379" s="4" t="s">
        <v>7558</v>
      </c>
      <c r="BA2379" s="4" t="s">
        <v>7559</v>
      </c>
      <c r="BB2379" s="4" t="s">
        <v>7558</v>
      </c>
      <c r="BC2379" s="4" t="s">
        <v>7559</v>
      </c>
      <c r="BD2379" s="4" t="s">
        <v>7556</v>
      </c>
    </row>
    <row r="2380" spans="51:56" x14ac:dyDescent="0.25">
      <c r="AY2380" t="s">
        <v>7560</v>
      </c>
      <c r="AZ2380" s="4" t="s">
        <v>7561</v>
      </c>
      <c r="BA2380" s="4" t="s">
        <v>7562</v>
      </c>
      <c r="BB2380" s="4" t="s">
        <v>7561</v>
      </c>
      <c r="BC2380" s="4" t="s">
        <v>7562</v>
      </c>
      <c r="BD2380" s="4" t="s">
        <v>7556</v>
      </c>
    </row>
    <row r="2381" spans="51:56" x14ac:dyDescent="0.25">
      <c r="AY2381" t="s">
        <v>7563</v>
      </c>
      <c r="AZ2381" s="4" t="s">
        <v>7564</v>
      </c>
      <c r="BA2381" s="4" t="s">
        <v>7565</v>
      </c>
      <c r="BB2381" s="4" t="s">
        <v>7564</v>
      </c>
      <c r="BC2381" s="4" t="s">
        <v>7565</v>
      </c>
      <c r="BD2381" s="4" t="s">
        <v>7556</v>
      </c>
    </row>
    <row r="2382" spans="51:56" x14ac:dyDescent="0.25">
      <c r="AY2382" t="s">
        <v>7566</v>
      </c>
      <c r="AZ2382" s="4" t="s">
        <v>7567</v>
      </c>
      <c r="BA2382" s="4" t="s">
        <v>7568</v>
      </c>
      <c r="BB2382" s="4" t="s">
        <v>7567</v>
      </c>
      <c r="BC2382" s="4" t="s">
        <v>7568</v>
      </c>
      <c r="BD2382" s="4" t="s">
        <v>7556</v>
      </c>
    </row>
    <row r="2383" spans="51:56" x14ac:dyDescent="0.25">
      <c r="AY2383" t="s">
        <v>7569</v>
      </c>
      <c r="AZ2383" s="4" t="s">
        <v>7570</v>
      </c>
      <c r="BA2383" s="4" t="s">
        <v>7571</v>
      </c>
      <c r="BB2383" s="4" t="s">
        <v>7570</v>
      </c>
      <c r="BC2383" s="4" t="s">
        <v>7571</v>
      </c>
      <c r="BD2383" s="4" t="s">
        <v>7556</v>
      </c>
    </row>
    <row r="2384" spans="51:56" x14ac:dyDescent="0.25">
      <c r="AY2384" t="s">
        <v>7572</v>
      </c>
      <c r="AZ2384" s="4" t="s">
        <v>7573</v>
      </c>
      <c r="BA2384" s="4" t="s">
        <v>7574</v>
      </c>
      <c r="BB2384" s="4" t="s">
        <v>7573</v>
      </c>
      <c r="BC2384" s="4" t="s">
        <v>7574</v>
      </c>
      <c r="BD2384" s="4" t="s">
        <v>7556</v>
      </c>
    </row>
    <row r="2385" spans="51:56" x14ac:dyDescent="0.25">
      <c r="AY2385" t="s">
        <v>7575</v>
      </c>
      <c r="AZ2385" s="4" t="s">
        <v>7576</v>
      </c>
      <c r="BA2385" s="4" t="s">
        <v>7577</v>
      </c>
      <c r="BB2385" s="4" t="s">
        <v>7576</v>
      </c>
      <c r="BC2385" s="4" t="s">
        <v>7577</v>
      </c>
      <c r="BD2385" s="4" t="s">
        <v>7556</v>
      </c>
    </row>
    <row r="2386" spans="51:56" x14ac:dyDescent="0.25">
      <c r="AY2386" t="s">
        <v>7578</v>
      </c>
      <c r="AZ2386" s="4" t="s">
        <v>7579</v>
      </c>
      <c r="BA2386" s="4" t="s">
        <v>7580</v>
      </c>
      <c r="BB2386" s="4" t="s">
        <v>7579</v>
      </c>
      <c r="BC2386" s="4" t="s">
        <v>7580</v>
      </c>
      <c r="BD2386" s="4" t="s">
        <v>7556</v>
      </c>
    </row>
    <row r="2387" spans="51:56" x14ac:dyDescent="0.25">
      <c r="AY2387" t="s">
        <v>7581</v>
      </c>
      <c r="AZ2387" s="4" t="s">
        <v>7582</v>
      </c>
      <c r="BA2387" s="4" t="s">
        <v>7583</v>
      </c>
      <c r="BB2387" s="4" t="s">
        <v>7582</v>
      </c>
      <c r="BC2387" s="4" t="s">
        <v>7583</v>
      </c>
      <c r="BD2387" s="4" t="s">
        <v>7556</v>
      </c>
    </row>
    <row r="2388" spans="51:56" x14ac:dyDescent="0.25">
      <c r="AY2388" t="s">
        <v>7584</v>
      </c>
      <c r="AZ2388" s="4" t="s">
        <v>7585</v>
      </c>
      <c r="BA2388" s="4" t="s">
        <v>7586</v>
      </c>
      <c r="BB2388" s="4" t="s">
        <v>7585</v>
      </c>
      <c r="BC2388" s="4" t="s">
        <v>7586</v>
      </c>
      <c r="BD2388" s="4" t="s">
        <v>7556</v>
      </c>
    </row>
    <row r="2389" spans="51:56" x14ac:dyDescent="0.25">
      <c r="AY2389" t="s">
        <v>7587</v>
      </c>
      <c r="AZ2389" s="4" t="s">
        <v>7588</v>
      </c>
      <c r="BA2389" s="4" t="s">
        <v>12548</v>
      </c>
      <c r="BB2389" s="4" t="s">
        <v>7588</v>
      </c>
      <c r="BC2389" s="4" t="s">
        <v>12548</v>
      </c>
      <c r="BD2389" s="4" t="s">
        <v>7556</v>
      </c>
    </row>
    <row r="2390" spans="51:56" x14ac:dyDescent="0.25">
      <c r="AY2390" t="s">
        <v>7589</v>
      </c>
      <c r="AZ2390" s="4" t="s">
        <v>7590</v>
      </c>
      <c r="BA2390" s="4" t="s">
        <v>7591</v>
      </c>
      <c r="BB2390" s="4" t="s">
        <v>7590</v>
      </c>
      <c r="BC2390" s="4" t="s">
        <v>7591</v>
      </c>
      <c r="BD2390" s="4" t="s">
        <v>7556</v>
      </c>
    </row>
    <row r="2391" spans="51:56" x14ac:dyDescent="0.25">
      <c r="AY2391" t="s">
        <v>7592</v>
      </c>
      <c r="AZ2391" s="4" t="s">
        <v>7593</v>
      </c>
      <c r="BA2391" s="4" t="s">
        <v>7594</v>
      </c>
      <c r="BB2391" s="4" t="s">
        <v>7593</v>
      </c>
      <c r="BC2391" s="4" t="s">
        <v>7594</v>
      </c>
      <c r="BD2391" s="4" t="s">
        <v>7556</v>
      </c>
    </row>
    <row r="2392" spans="51:56" x14ac:dyDescent="0.25">
      <c r="AY2392" t="s">
        <v>7595</v>
      </c>
      <c r="AZ2392" s="4" t="s">
        <v>7596</v>
      </c>
      <c r="BA2392" s="4" t="s">
        <v>7597</v>
      </c>
      <c r="BB2392" s="4" t="s">
        <v>7596</v>
      </c>
      <c r="BC2392" s="4" t="s">
        <v>7597</v>
      </c>
      <c r="BD2392" s="4" t="s">
        <v>7556</v>
      </c>
    </row>
    <row r="2393" spans="51:56" x14ac:dyDescent="0.25">
      <c r="AY2393" t="s">
        <v>7598</v>
      </c>
      <c r="AZ2393" s="4" t="s">
        <v>7599</v>
      </c>
      <c r="BA2393" s="4" t="s">
        <v>7600</v>
      </c>
      <c r="BB2393" s="4" t="s">
        <v>7599</v>
      </c>
      <c r="BC2393" s="4" t="s">
        <v>7600</v>
      </c>
      <c r="BD2393" s="4" t="s">
        <v>7556</v>
      </c>
    </row>
    <row r="2394" spans="51:56" x14ac:dyDescent="0.25">
      <c r="AY2394" t="s">
        <v>7601</v>
      </c>
      <c r="AZ2394" s="4" t="s">
        <v>7602</v>
      </c>
      <c r="BA2394" s="4" t="s">
        <v>7603</v>
      </c>
      <c r="BB2394" s="4" t="s">
        <v>7602</v>
      </c>
      <c r="BC2394" s="4" t="s">
        <v>7603</v>
      </c>
      <c r="BD2394" s="4" t="s">
        <v>7556</v>
      </c>
    </row>
    <row r="2395" spans="51:56" x14ac:dyDescent="0.25">
      <c r="AY2395" t="s">
        <v>7604</v>
      </c>
      <c r="AZ2395" s="4" t="s">
        <v>7605</v>
      </c>
      <c r="BA2395" s="4" t="s">
        <v>7606</v>
      </c>
      <c r="BB2395" s="4" t="s">
        <v>7605</v>
      </c>
      <c r="BC2395" s="4" t="s">
        <v>7606</v>
      </c>
      <c r="BD2395" s="4" t="s">
        <v>7556</v>
      </c>
    </row>
    <row r="2396" spans="51:56" x14ac:dyDescent="0.25">
      <c r="AY2396" t="s">
        <v>7607</v>
      </c>
      <c r="AZ2396" s="4" t="s">
        <v>7608</v>
      </c>
      <c r="BA2396" s="4" t="s">
        <v>12821</v>
      </c>
      <c r="BB2396" s="4" t="s">
        <v>7608</v>
      </c>
      <c r="BC2396" s="4" t="s">
        <v>12821</v>
      </c>
      <c r="BD2396" s="4" t="s">
        <v>7556</v>
      </c>
    </row>
    <row r="2397" spans="51:56" x14ac:dyDescent="0.25">
      <c r="AY2397" t="s">
        <v>7609</v>
      </c>
      <c r="AZ2397" s="4" t="s">
        <v>7610</v>
      </c>
      <c r="BA2397" s="4" t="s">
        <v>7611</v>
      </c>
      <c r="BB2397" s="4" t="s">
        <v>7610</v>
      </c>
      <c r="BC2397" s="4" t="s">
        <v>7611</v>
      </c>
      <c r="BD2397" s="4" t="s">
        <v>7556</v>
      </c>
    </row>
    <row r="2398" spans="51:56" x14ac:dyDescent="0.25">
      <c r="AY2398" t="s">
        <v>7612</v>
      </c>
      <c r="AZ2398" s="4" t="s">
        <v>7613</v>
      </c>
      <c r="BA2398" s="4" t="s">
        <v>7614</v>
      </c>
      <c r="BB2398" s="4" t="s">
        <v>7613</v>
      </c>
      <c r="BC2398" s="4" t="s">
        <v>7614</v>
      </c>
      <c r="BD2398" s="4" t="s">
        <v>7556</v>
      </c>
    </row>
    <row r="2399" spans="51:56" x14ac:dyDescent="0.25">
      <c r="AY2399" t="s">
        <v>7615</v>
      </c>
      <c r="AZ2399" s="4" t="s">
        <v>7616</v>
      </c>
      <c r="BA2399" s="4" t="s">
        <v>7617</v>
      </c>
      <c r="BB2399" s="4" t="s">
        <v>7616</v>
      </c>
      <c r="BC2399" s="4" t="s">
        <v>7617</v>
      </c>
      <c r="BD2399" s="4" t="s">
        <v>7556</v>
      </c>
    </row>
    <row r="2400" spans="51:56" x14ac:dyDescent="0.25">
      <c r="AY2400" t="s">
        <v>7618</v>
      </c>
      <c r="AZ2400" s="4" t="s">
        <v>7619</v>
      </c>
      <c r="BA2400" s="4" t="s">
        <v>7620</v>
      </c>
      <c r="BB2400" s="4" t="s">
        <v>7619</v>
      </c>
      <c r="BC2400" s="4" t="s">
        <v>7620</v>
      </c>
      <c r="BD2400" s="4" t="s">
        <v>7556</v>
      </c>
    </row>
    <row r="2401" spans="51:56" x14ac:dyDescent="0.25">
      <c r="AY2401" t="s">
        <v>7621</v>
      </c>
      <c r="AZ2401" s="4" t="s">
        <v>7622</v>
      </c>
      <c r="BA2401" s="4" t="s">
        <v>7623</v>
      </c>
      <c r="BB2401" s="4" t="s">
        <v>7622</v>
      </c>
      <c r="BC2401" s="4" t="s">
        <v>7623</v>
      </c>
      <c r="BD2401" s="4" t="s">
        <v>7556</v>
      </c>
    </row>
    <row r="2402" spans="51:56" x14ac:dyDescent="0.25">
      <c r="AY2402" t="s">
        <v>7624</v>
      </c>
      <c r="AZ2402" s="4" t="s">
        <v>7625</v>
      </c>
      <c r="BA2402" s="4" t="s">
        <v>7626</v>
      </c>
      <c r="BB2402" s="4" t="s">
        <v>7625</v>
      </c>
      <c r="BC2402" s="4" t="s">
        <v>7626</v>
      </c>
      <c r="BD2402" s="4" t="s">
        <v>7556</v>
      </c>
    </row>
    <row r="2403" spans="51:56" x14ac:dyDescent="0.25">
      <c r="AY2403" t="s">
        <v>7627</v>
      </c>
      <c r="AZ2403" s="4" t="s">
        <v>7628</v>
      </c>
      <c r="BA2403" s="4" t="s">
        <v>12826</v>
      </c>
      <c r="BB2403" s="4" t="s">
        <v>7628</v>
      </c>
      <c r="BC2403" s="4" t="s">
        <v>12826</v>
      </c>
      <c r="BD2403" s="4" t="s">
        <v>7556</v>
      </c>
    </row>
    <row r="2404" spans="51:56" x14ac:dyDescent="0.25">
      <c r="AY2404" t="s">
        <v>7629</v>
      </c>
      <c r="AZ2404" s="4" t="s">
        <v>7630</v>
      </c>
      <c r="BA2404" s="4" t="s">
        <v>7631</v>
      </c>
      <c r="BB2404" s="4" t="s">
        <v>7630</v>
      </c>
      <c r="BC2404" s="4" t="s">
        <v>7631</v>
      </c>
      <c r="BD2404" s="4" t="s">
        <v>7556</v>
      </c>
    </row>
    <row r="2405" spans="51:56" x14ac:dyDescent="0.25">
      <c r="AY2405" t="s">
        <v>7632</v>
      </c>
      <c r="AZ2405" s="4" t="s">
        <v>7633</v>
      </c>
      <c r="BA2405" s="4" t="s">
        <v>7634</v>
      </c>
      <c r="BB2405" s="4" t="s">
        <v>7633</v>
      </c>
      <c r="BC2405" s="4" t="s">
        <v>7634</v>
      </c>
      <c r="BD2405" s="4" t="s">
        <v>7556</v>
      </c>
    </row>
    <row r="2406" spans="51:56" x14ac:dyDescent="0.25">
      <c r="AY2406" t="s">
        <v>7635</v>
      </c>
      <c r="AZ2406" s="4" t="s">
        <v>7636</v>
      </c>
      <c r="BA2406" s="4" t="s">
        <v>7637</v>
      </c>
      <c r="BB2406" s="4" t="s">
        <v>7636</v>
      </c>
      <c r="BC2406" s="4" t="s">
        <v>7637</v>
      </c>
      <c r="BD2406" s="4" t="s">
        <v>7556</v>
      </c>
    </row>
    <row r="2407" spans="51:56" x14ac:dyDescent="0.25">
      <c r="AY2407" t="s">
        <v>7638</v>
      </c>
      <c r="AZ2407" s="4" t="s">
        <v>7639</v>
      </c>
      <c r="BA2407" s="4" t="s">
        <v>7640</v>
      </c>
      <c r="BB2407" s="4" t="s">
        <v>7639</v>
      </c>
      <c r="BC2407" s="4" t="s">
        <v>7640</v>
      </c>
      <c r="BD2407" s="4" t="s">
        <v>7556</v>
      </c>
    </row>
    <row r="2408" spans="51:56" x14ac:dyDescent="0.25">
      <c r="AY2408" t="s">
        <v>7641</v>
      </c>
      <c r="AZ2408" s="4" t="s">
        <v>7642</v>
      </c>
      <c r="BA2408" s="4" t="s">
        <v>12834</v>
      </c>
      <c r="BB2408" s="4" t="s">
        <v>7642</v>
      </c>
      <c r="BC2408" s="4" t="s">
        <v>12834</v>
      </c>
      <c r="BD2408" s="4" t="s">
        <v>7556</v>
      </c>
    </row>
    <row r="2409" spans="51:56" x14ac:dyDescent="0.25">
      <c r="AY2409" t="s">
        <v>7643</v>
      </c>
      <c r="AZ2409" s="4" t="s">
        <v>7644</v>
      </c>
      <c r="BA2409" s="4" t="s">
        <v>7645</v>
      </c>
      <c r="BB2409" s="4" t="s">
        <v>7644</v>
      </c>
      <c r="BC2409" s="4" t="s">
        <v>7646</v>
      </c>
      <c r="BD2409" s="4" t="s">
        <v>7647</v>
      </c>
    </row>
    <row r="2410" spans="51:56" x14ac:dyDescent="0.25">
      <c r="AY2410" t="s">
        <v>7648</v>
      </c>
      <c r="AZ2410" s="4" t="s">
        <v>7649</v>
      </c>
      <c r="BA2410" s="4" t="s">
        <v>7650</v>
      </c>
      <c r="BB2410" s="4" t="s">
        <v>7649</v>
      </c>
      <c r="BC2410" s="4" t="s">
        <v>10178</v>
      </c>
      <c r="BD2410" s="4" t="s">
        <v>7647</v>
      </c>
    </row>
    <row r="2411" spans="51:56" x14ac:dyDescent="0.25">
      <c r="AY2411" t="s">
        <v>7651</v>
      </c>
      <c r="AZ2411" s="4" t="s">
        <v>7652</v>
      </c>
      <c r="BA2411" s="4" t="s">
        <v>7653</v>
      </c>
      <c r="BB2411" s="4" t="s">
        <v>7652</v>
      </c>
      <c r="BC2411" s="4" t="s">
        <v>13331</v>
      </c>
      <c r="BD2411" s="4" t="s">
        <v>7647</v>
      </c>
    </row>
    <row r="2412" spans="51:56" x14ac:dyDescent="0.25">
      <c r="AY2412" t="s">
        <v>7654</v>
      </c>
      <c r="AZ2412" s="4" t="s">
        <v>7655</v>
      </c>
      <c r="BA2412" s="4" t="s">
        <v>7656</v>
      </c>
      <c r="BB2412" s="4" t="s">
        <v>7655</v>
      </c>
      <c r="BC2412" s="4" t="s">
        <v>7657</v>
      </c>
      <c r="BD2412" s="4" t="s">
        <v>7647</v>
      </c>
    </row>
    <row r="2413" spans="51:56" x14ac:dyDescent="0.25">
      <c r="AY2413" t="s">
        <v>7658</v>
      </c>
      <c r="AZ2413" s="4" t="s">
        <v>7659</v>
      </c>
      <c r="BA2413" s="4" t="s">
        <v>7660</v>
      </c>
      <c r="BB2413" s="4" t="s">
        <v>7659</v>
      </c>
      <c r="BC2413" s="4" t="s">
        <v>10349</v>
      </c>
      <c r="BD2413" s="4" t="s">
        <v>7647</v>
      </c>
    </row>
    <row r="2414" spans="51:56" x14ac:dyDescent="0.25">
      <c r="AY2414" t="s">
        <v>7661</v>
      </c>
      <c r="AZ2414" s="4" t="s">
        <v>7662</v>
      </c>
      <c r="BA2414" s="4" t="s">
        <v>7663</v>
      </c>
      <c r="BB2414" s="4" t="s">
        <v>7662</v>
      </c>
      <c r="BC2414" s="4" t="s">
        <v>7663</v>
      </c>
      <c r="BD2414" s="4" t="s">
        <v>7664</v>
      </c>
    </row>
    <row r="2415" spans="51:56" x14ac:dyDescent="0.25">
      <c r="AY2415" t="s">
        <v>7665</v>
      </c>
      <c r="AZ2415" s="4" t="s">
        <v>7666</v>
      </c>
      <c r="BA2415" s="4" t="s">
        <v>7667</v>
      </c>
      <c r="BB2415" s="4" t="s">
        <v>7666</v>
      </c>
      <c r="BC2415" s="4" t="s">
        <v>7667</v>
      </c>
      <c r="BD2415" s="4" t="s">
        <v>7664</v>
      </c>
    </row>
    <row r="2416" spans="51:56" x14ac:dyDescent="0.25">
      <c r="AY2416" t="s">
        <v>7668</v>
      </c>
      <c r="AZ2416" s="4" t="s">
        <v>7669</v>
      </c>
      <c r="BA2416" s="4" t="s">
        <v>7670</v>
      </c>
      <c r="BB2416" s="4" t="s">
        <v>7669</v>
      </c>
      <c r="BC2416" s="4" t="s">
        <v>7670</v>
      </c>
      <c r="BD2416" s="4" t="s">
        <v>7664</v>
      </c>
    </row>
    <row r="2417" spans="51:56" x14ac:dyDescent="0.25">
      <c r="AY2417" t="s">
        <v>7671</v>
      </c>
      <c r="AZ2417" s="4" t="s">
        <v>7672</v>
      </c>
      <c r="BA2417" s="4" t="s">
        <v>7673</v>
      </c>
      <c r="BB2417" s="4" t="s">
        <v>7672</v>
      </c>
      <c r="BC2417" s="4" t="s">
        <v>7673</v>
      </c>
      <c r="BD2417" s="4" t="s">
        <v>7664</v>
      </c>
    </row>
    <row r="2418" spans="51:56" x14ac:dyDescent="0.25">
      <c r="AY2418" t="s">
        <v>7674</v>
      </c>
      <c r="AZ2418" s="4" t="s">
        <v>7675</v>
      </c>
      <c r="BA2418" s="4" t="s">
        <v>7676</v>
      </c>
      <c r="BB2418" s="4" t="s">
        <v>7675</v>
      </c>
      <c r="BC2418" s="4" t="s">
        <v>7676</v>
      </c>
      <c r="BD2418" s="4" t="s">
        <v>7664</v>
      </c>
    </row>
    <row r="2419" spans="51:56" x14ac:dyDescent="0.25">
      <c r="AY2419" t="s">
        <v>7677</v>
      </c>
      <c r="AZ2419" s="4" t="s">
        <v>7678</v>
      </c>
      <c r="BA2419" s="4" t="s">
        <v>7679</v>
      </c>
      <c r="BB2419" s="4" t="s">
        <v>7678</v>
      </c>
      <c r="BC2419" s="4" t="s">
        <v>7679</v>
      </c>
      <c r="BD2419" s="4" t="s">
        <v>7664</v>
      </c>
    </row>
    <row r="2420" spans="51:56" x14ac:dyDescent="0.25">
      <c r="AY2420" t="s">
        <v>7680</v>
      </c>
      <c r="AZ2420" s="4" t="s">
        <v>7681</v>
      </c>
      <c r="BA2420" s="4" t="s">
        <v>7682</v>
      </c>
      <c r="BB2420" s="4" t="s">
        <v>7681</v>
      </c>
      <c r="BC2420" s="4" t="s">
        <v>7682</v>
      </c>
      <c r="BD2420" s="4" t="s">
        <v>7664</v>
      </c>
    </row>
    <row r="2421" spans="51:56" x14ac:dyDescent="0.25">
      <c r="AY2421" t="s">
        <v>7683</v>
      </c>
      <c r="AZ2421" s="4" t="s">
        <v>7684</v>
      </c>
      <c r="BA2421" s="4" t="s">
        <v>7685</v>
      </c>
      <c r="BB2421" s="4" t="s">
        <v>7684</v>
      </c>
      <c r="BC2421" s="4" t="s">
        <v>7685</v>
      </c>
      <c r="BD2421" s="4" t="s">
        <v>7664</v>
      </c>
    </row>
    <row r="2422" spans="51:56" x14ac:dyDescent="0.25">
      <c r="AY2422" t="s">
        <v>7686</v>
      </c>
      <c r="AZ2422" s="4" t="s">
        <v>7687</v>
      </c>
      <c r="BA2422" s="4" t="s">
        <v>7688</v>
      </c>
      <c r="BB2422" s="4" t="s">
        <v>7687</v>
      </c>
      <c r="BC2422" s="4" t="s">
        <v>7688</v>
      </c>
      <c r="BD2422" s="4" t="s">
        <v>7664</v>
      </c>
    </row>
    <row r="2423" spans="51:56" x14ac:dyDescent="0.25">
      <c r="AY2423" t="s">
        <v>7689</v>
      </c>
      <c r="AZ2423" s="4" t="s">
        <v>7690</v>
      </c>
      <c r="BA2423" s="4" t="s">
        <v>7691</v>
      </c>
      <c r="BB2423" s="4" t="s">
        <v>7690</v>
      </c>
      <c r="BC2423" s="4" t="s">
        <v>7691</v>
      </c>
      <c r="BD2423" s="4" t="s">
        <v>7664</v>
      </c>
    </row>
    <row r="2424" spans="51:56" x14ac:dyDescent="0.25">
      <c r="AY2424" t="s">
        <v>7692</v>
      </c>
      <c r="AZ2424" s="4" t="s">
        <v>7693</v>
      </c>
      <c r="BA2424" s="4" t="s">
        <v>7694</v>
      </c>
      <c r="BB2424" s="4" t="s">
        <v>7693</v>
      </c>
      <c r="BC2424" s="4" t="s">
        <v>7694</v>
      </c>
      <c r="BD2424" s="4" t="s">
        <v>7664</v>
      </c>
    </row>
    <row r="2425" spans="51:56" x14ac:dyDescent="0.25">
      <c r="AY2425" t="s">
        <v>7695</v>
      </c>
      <c r="AZ2425" s="4" t="s">
        <v>7696</v>
      </c>
      <c r="BA2425" s="4" t="s">
        <v>7697</v>
      </c>
      <c r="BB2425" s="4" t="s">
        <v>7696</v>
      </c>
      <c r="BC2425" s="4" t="s">
        <v>7697</v>
      </c>
      <c r="BD2425" s="4" t="s">
        <v>7664</v>
      </c>
    </row>
    <row r="2426" spans="51:56" x14ac:dyDescent="0.25">
      <c r="AY2426" t="s">
        <v>7698</v>
      </c>
      <c r="AZ2426" s="4" t="s">
        <v>7699</v>
      </c>
      <c r="BA2426" s="4" t="s">
        <v>7700</v>
      </c>
      <c r="BB2426" s="4" t="s">
        <v>7699</v>
      </c>
      <c r="BC2426" s="4" t="s">
        <v>7700</v>
      </c>
      <c r="BD2426" s="4" t="s">
        <v>7664</v>
      </c>
    </row>
    <row r="2427" spans="51:56" x14ac:dyDescent="0.25">
      <c r="AY2427" t="s">
        <v>7701</v>
      </c>
      <c r="AZ2427" s="4" t="s">
        <v>7702</v>
      </c>
      <c r="BA2427" s="4" t="s">
        <v>7703</v>
      </c>
      <c r="BB2427" s="4" t="s">
        <v>7702</v>
      </c>
      <c r="BC2427" s="4" t="s">
        <v>7703</v>
      </c>
      <c r="BD2427" s="4" t="s">
        <v>7664</v>
      </c>
    </row>
    <row r="2428" spans="51:56" x14ac:dyDescent="0.25">
      <c r="AY2428" t="s">
        <v>7704</v>
      </c>
      <c r="AZ2428" s="4" t="s">
        <v>7705</v>
      </c>
      <c r="BA2428" s="4" t="s">
        <v>7706</v>
      </c>
      <c r="BB2428" s="4" t="s">
        <v>7705</v>
      </c>
      <c r="BC2428" s="4" t="s">
        <v>7706</v>
      </c>
      <c r="BD2428" s="4" t="s">
        <v>7664</v>
      </c>
    </row>
    <row r="2429" spans="51:56" x14ac:dyDescent="0.25">
      <c r="AY2429" t="s">
        <v>7704</v>
      </c>
      <c r="AZ2429" s="4" t="s">
        <v>7707</v>
      </c>
      <c r="BA2429" s="4" t="s">
        <v>7706</v>
      </c>
      <c r="BB2429" s="4" t="s">
        <v>7707</v>
      </c>
      <c r="BC2429" s="4" t="s">
        <v>7706</v>
      </c>
      <c r="BD2429" s="4" t="s">
        <v>7664</v>
      </c>
    </row>
    <row r="2430" spans="51:56" x14ac:dyDescent="0.25">
      <c r="AY2430" t="s">
        <v>7708</v>
      </c>
      <c r="AZ2430" s="4" t="s">
        <v>7709</v>
      </c>
      <c r="BA2430" s="4" t="s">
        <v>7710</v>
      </c>
      <c r="BB2430" s="4" t="s">
        <v>7709</v>
      </c>
      <c r="BC2430" s="4" t="s">
        <v>7710</v>
      </c>
      <c r="BD2430" s="4" t="s">
        <v>7664</v>
      </c>
    </row>
    <row r="2431" spans="51:56" x14ac:dyDescent="0.25">
      <c r="AY2431" t="s">
        <v>7711</v>
      </c>
      <c r="AZ2431" s="4" t="s">
        <v>7712</v>
      </c>
      <c r="BA2431" s="4" t="s">
        <v>7713</v>
      </c>
      <c r="BB2431" s="4" t="s">
        <v>7712</v>
      </c>
      <c r="BC2431" s="4" t="s">
        <v>7713</v>
      </c>
      <c r="BD2431" s="4" t="s">
        <v>7664</v>
      </c>
    </row>
    <row r="2432" spans="51:56" x14ac:dyDescent="0.25">
      <c r="AY2432" t="s">
        <v>7714</v>
      </c>
      <c r="AZ2432" s="4" t="s">
        <v>7715</v>
      </c>
      <c r="BA2432" s="4" t="s">
        <v>7716</v>
      </c>
      <c r="BB2432" s="4" t="s">
        <v>7715</v>
      </c>
      <c r="BC2432" s="4" t="s">
        <v>7716</v>
      </c>
      <c r="BD2432" s="4" t="s">
        <v>7664</v>
      </c>
    </row>
    <row r="2433" spans="51:56" x14ac:dyDescent="0.25">
      <c r="AY2433" t="s">
        <v>7717</v>
      </c>
      <c r="AZ2433" s="4" t="s">
        <v>7718</v>
      </c>
      <c r="BA2433" s="4" t="s">
        <v>15177</v>
      </c>
      <c r="BB2433" s="4" t="s">
        <v>7718</v>
      </c>
      <c r="BC2433" s="4" t="s">
        <v>15177</v>
      </c>
      <c r="BD2433" s="4" t="s">
        <v>7664</v>
      </c>
    </row>
    <row r="2434" spans="51:56" x14ac:dyDescent="0.25">
      <c r="AY2434" t="s">
        <v>7719</v>
      </c>
      <c r="AZ2434" s="4" t="s">
        <v>7720</v>
      </c>
      <c r="BA2434" s="4" t="s">
        <v>7721</v>
      </c>
      <c r="BB2434" s="4" t="s">
        <v>7720</v>
      </c>
      <c r="BC2434" s="4" t="s">
        <v>7721</v>
      </c>
      <c r="BD2434" s="4" t="s">
        <v>7664</v>
      </c>
    </row>
    <row r="2435" spans="51:56" x14ac:dyDescent="0.25">
      <c r="AY2435" t="s">
        <v>7722</v>
      </c>
      <c r="AZ2435" s="4" t="s">
        <v>7723</v>
      </c>
      <c r="BA2435" s="4" t="s">
        <v>7724</v>
      </c>
      <c r="BB2435" s="4" t="s">
        <v>7723</v>
      </c>
      <c r="BC2435" s="4" t="s">
        <v>7724</v>
      </c>
      <c r="BD2435" s="4" t="s">
        <v>7664</v>
      </c>
    </row>
    <row r="2436" spans="51:56" x14ac:dyDescent="0.25">
      <c r="AY2436" t="s">
        <v>7725</v>
      </c>
      <c r="AZ2436" s="4" t="s">
        <v>7726</v>
      </c>
      <c r="BA2436" s="4" t="s">
        <v>7727</v>
      </c>
      <c r="BB2436" s="4" t="s">
        <v>7726</v>
      </c>
      <c r="BC2436" s="4" t="s">
        <v>7727</v>
      </c>
      <c r="BD2436" s="4" t="s">
        <v>7664</v>
      </c>
    </row>
    <row r="2437" spans="51:56" x14ac:dyDescent="0.25">
      <c r="AY2437" t="s">
        <v>7728</v>
      </c>
      <c r="AZ2437" s="4" t="s">
        <v>7729</v>
      </c>
      <c r="BA2437" s="4" t="s">
        <v>7730</v>
      </c>
      <c r="BB2437" s="4" t="s">
        <v>7729</v>
      </c>
      <c r="BC2437" s="4" t="s">
        <v>7730</v>
      </c>
      <c r="BD2437" s="4" t="s">
        <v>7664</v>
      </c>
    </row>
    <row r="2438" spans="51:56" x14ac:dyDescent="0.25">
      <c r="AY2438" t="s">
        <v>7731</v>
      </c>
      <c r="AZ2438" s="4" t="s">
        <v>7732</v>
      </c>
      <c r="BA2438" s="4" t="s">
        <v>7733</v>
      </c>
      <c r="BB2438" s="4" t="s">
        <v>7732</v>
      </c>
      <c r="BC2438" s="4" t="s">
        <v>7733</v>
      </c>
      <c r="BD2438" s="4" t="s">
        <v>7664</v>
      </c>
    </row>
    <row r="2439" spans="51:56" x14ac:dyDescent="0.25">
      <c r="AY2439" t="s">
        <v>7734</v>
      </c>
      <c r="AZ2439" s="4" t="s">
        <v>7735</v>
      </c>
      <c r="BA2439" s="4" t="s">
        <v>7736</v>
      </c>
      <c r="BB2439" s="4" t="s">
        <v>7735</v>
      </c>
      <c r="BC2439" s="4" t="s">
        <v>7736</v>
      </c>
      <c r="BD2439" s="4" t="s">
        <v>7664</v>
      </c>
    </row>
    <row r="2440" spans="51:56" x14ac:dyDescent="0.25">
      <c r="AY2440" t="s">
        <v>7737</v>
      </c>
      <c r="AZ2440" s="4" t="s">
        <v>7738</v>
      </c>
      <c r="BA2440" s="4" t="s">
        <v>7739</v>
      </c>
      <c r="BB2440" s="4" t="s">
        <v>7738</v>
      </c>
      <c r="BC2440" s="4" t="s">
        <v>7739</v>
      </c>
      <c r="BD2440" s="4" t="s">
        <v>7664</v>
      </c>
    </row>
    <row r="2441" spans="51:56" x14ac:dyDescent="0.25">
      <c r="AY2441" t="s">
        <v>7740</v>
      </c>
      <c r="AZ2441" s="4" t="s">
        <v>7741</v>
      </c>
      <c r="BA2441" s="4" t="s">
        <v>7742</v>
      </c>
      <c r="BB2441" s="4" t="s">
        <v>7741</v>
      </c>
      <c r="BC2441" s="4" t="s">
        <v>7742</v>
      </c>
      <c r="BD2441" s="4" t="s">
        <v>7664</v>
      </c>
    </row>
    <row r="2442" spans="51:56" x14ac:dyDescent="0.25">
      <c r="AY2442" t="s">
        <v>7743</v>
      </c>
      <c r="AZ2442" s="4" t="s">
        <v>7744</v>
      </c>
      <c r="BA2442" s="4" t="s">
        <v>7745</v>
      </c>
      <c r="BB2442" s="4" t="s">
        <v>7744</v>
      </c>
      <c r="BC2442" s="4" t="s">
        <v>7745</v>
      </c>
      <c r="BD2442" s="4" t="s">
        <v>7664</v>
      </c>
    </row>
    <row r="2443" spans="51:56" x14ac:dyDescent="0.25">
      <c r="AY2443" t="s">
        <v>7746</v>
      </c>
      <c r="AZ2443" s="4" t="s">
        <v>7747</v>
      </c>
      <c r="BA2443" s="4" t="s">
        <v>7748</v>
      </c>
      <c r="BB2443" s="4" t="s">
        <v>7747</v>
      </c>
      <c r="BC2443" s="4" t="s">
        <v>7748</v>
      </c>
      <c r="BD2443" s="4" t="s">
        <v>7664</v>
      </c>
    </row>
    <row r="2444" spans="51:56" x14ac:dyDescent="0.25">
      <c r="AY2444" t="s">
        <v>7749</v>
      </c>
      <c r="AZ2444" s="4" t="s">
        <v>7750</v>
      </c>
      <c r="BA2444" s="4" t="s">
        <v>7751</v>
      </c>
      <c r="BB2444" s="4" t="s">
        <v>7750</v>
      </c>
      <c r="BC2444" s="4" t="s">
        <v>7751</v>
      </c>
      <c r="BD2444" s="4" t="s">
        <v>7664</v>
      </c>
    </row>
    <row r="2445" spans="51:56" x14ac:dyDescent="0.25">
      <c r="AY2445" t="s">
        <v>7752</v>
      </c>
      <c r="AZ2445" s="4" t="s">
        <v>7753</v>
      </c>
      <c r="BA2445" s="4" t="s">
        <v>7754</v>
      </c>
      <c r="BB2445" s="4" t="s">
        <v>7753</v>
      </c>
      <c r="BC2445" s="4" t="s">
        <v>7754</v>
      </c>
      <c r="BD2445" s="4" t="s">
        <v>7664</v>
      </c>
    </row>
    <row r="2446" spans="51:56" x14ac:dyDescent="0.25">
      <c r="AY2446" t="s">
        <v>7755</v>
      </c>
      <c r="AZ2446" s="4" t="s">
        <v>7756</v>
      </c>
      <c r="BA2446" s="4" t="s">
        <v>7757</v>
      </c>
      <c r="BB2446" s="4" t="s">
        <v>7756</v>
      </c>
      <c r="BC2446" s="4" t="s">
        <v>7757</v>
      </c>
      <c r="BD2446" s="4" t="s">
        <v>7664</v>
      </c>
    </row>
    <row r="2447" spans="51:56" x14ac:dyDescent="0.25">
      <c r="AY2447" t="s">
        <v>7758</v>
      </c>
      <c r="AZ2447" s="4" t="s">
        <v>7759</v>
      </c>
      <c r="BA2447" s="4" t="s">
        <v>7760</v>
      </c>
      <c r="BB2447" s="4" t="s">
        <v>7759</v>
      </c>
      <c r="BC2447" s="4" t="s">
        <v>7760</v>
      </c>
      <c r="BD2447" s="4" t="s">
        <v>7664</v>
      </c>
    </row>
    <row r="2448" spans="51:56" x14ac:dyDescent="0.25">
      <c r="AY2448" t="s">
        <v>7758</v>
      </c>
      <c r="AZ2448" s="4" t="s">
        <v>7761</v>
      </c>
      <c r="BA2448" s="4" t="s">
        <v>7760</v>
      </c>
      <c r="BB2448" s="4" t="s">
        <v>7761</v>
      </c>
      <c r="BC2448" s="4" t="s">
        <v>7760</v>
      </c>
      <c r="BD2448" s="4" t="s">
        <v>7664</v>
      </c>
    </row>
    <row r="2449" spans="51:56" x14ac:dyDescent="0.25">
      <c r="AY2449" t="s">
        <v>7762</v>
      </c>
      <c r="AZ2449" s="4" t="s">
        <v>7763</v>
      </c>
      <c r="BA2449" s="4" t="s">
        <v>7764</v>
      </c>
      <c r="BB2449" s="4" t="s">
        <v>7763</v>
      </c>
      <c r="BC2449" s="4" t="s">
        <v>7764</v>
      </c>
      <c r="BD2449" s="4" t="s">
        <v>7664</v>
      </c>
    </row>
    <row r="2450" spans="51:56" x14ac:dyDescent="0.25">
      <c r="AY2450" t="s">
        <v>7765</v>
      </c>
      <c r="AZ2450" s="4" t="s">
        <v>7766</v>
      </c>
      <c r="BA2450" s="4" t="s">
        <v>7767</v>
      </c>
      <c r="BB2450" s="4" t="s">
        <v>7766</v>
      </c>
      <c r="BC2450" s="4" t="s">
        <v>7767</v>
      </c>
      <c r="BD2450" s="4" t="s">
        <v>7664</v>
      </c>
    </row>
    <row r="2451" spans="51:56" x14ac:dyDescent="0.25">
      <c r="AY2451" t="s">
        <v>7768</v>
      </c>
      <c r="AZ2451" s="4" t="s">
        <v>7769</v>
      </c>
      <c r="BA2451" s="4" t="s">
        <v>7770</v>
      </c>
      <c r="BB2451" s="4" t="s">
        <v>7769</v>
      </c>
      <c r="BC2451" s="4" t="s">
        <v>7770</v>
      </c>
      <c r="BD2451" s="4" t="s">
        <v>7664</v>
      </c>
    </row>
    <row r="2452" spans="51:56" x14ac:dyDescent="0.25">
      <c r="AY2452" t="s">
        <v>7771</v>
      </c>
      <c r="AZ2452" s="4" t="s">
        <v>7772</v>
      </c>
      <c r="BA2452" s="4" t="s">
        <v>7773</v>
      </c>
      <c r="BB2452" s="4" t="s">
        <v>7772</v>
      </c>
      <c r="BC2452" s="4" t="s">
        <v>7773</v>
      </c>
      <c r="BD2452" s="4" t="s">
        <v>7664</v>
      </c>
    </row>
    <row r="2453" spans="51:56" x14ac:dyDescent="0.25">
      <c r="AY2453" t="s">
        <v>7774</v>
      </c>
      <c r="AZ2453" s="4" t="s">
        <v>7775</v>
      </c>
      <c r="BA2453" s="4" t="s">
        <v>7776</v>
      </c>
      <c r="BB2453" s="4" t="s">
        <v>7775</v>
      </c>
      <c r="BC2453" s="4" t="s">
        <v>7776</v>
      </c>
      <c r="BD2453" s="4" t="s">
        <v>7664</v>
      </c>
    </row>
    <row r="2454" spans="51:56" x14ac:dyDescent="0.25">
      <c r="AY2454" t="s">
        <v>7777</v>
      </c>
      <c r="AZ2454" s="4" t="s">
        <v>7778</v>
      </c>
      <c r="BA2454" s="4" t="s">
        <v>7779</v>
      </c>
      <c r="BB2454" s="4" t="s">
        <v>7778</v>
      </c>
      <c r="BC2454" s="4" t="s">
        <v>7779</v>
      </c>
      <c r="BD2454" s="4" t="s">
        <v>7664</v>
      </c>
    </row>
    <row r="2455" spans="51:56" x14ac:dyDescent="0.25">
      <c r="AY2455" t="s">
        <v>7780</v>
      </c>
      <c r="AZ2455" s="4" t="s">
        <v>7781</v>
      </c>
      <c r="BA2455" s="4" t="s">
        <v>7782</v>
      </c>
      <c r="BB2455" s="4" t="s">
        <v>7781</v>
      </c>
      <c r="BC2455" s="4" t="s">
        <v>7782</v>
      </c>
      <c r="BD2455" s="4" t="s">
        <v>7664</v>
      </c>
    </row>
    <row r="2456" spans="51:56" x14ac:dyDescent="0.25">
      <c r="AY2456" t="s">
        <v>7783</v>
      </c>
      <c r="AZ2456" s="4" t="s">
        <v>7784</v>
      </c>
      <c r="BA2456" s="4" t="s">
        <v>14851</v>
      </c>
      <c r="BB2456" s="4" t="s">
        <v>7784</v>
      </c>
      <c r="BC2456" s="4" t="s">
        <v>14851</v>
      </c>
      <c r="BD2456" s="4" t="s">
        <v>7664</v>
      </c>
    </row>
    <row r="2457" spans="51:56" x14ac:dyDescent="0.25">
      <c r="AY2457" t="s">
        <v>7785</v>
      </c>
      <c r="AZ2457" s="4" t="s">
        <v>7786</v>
      </c>
      <c r="BA2457" s="4" t="s">
        <v>7787</v>
      </c>
      <c r="BB2457" s="4" t="s">
        <v>7786</v>
      </c>
      <c r="BC2457" s="4" t="s">
        <v>7787</v>
      </c>
      <c r="BD2457" s="4" t="s">
        <v>7664</v>
      </c>
    </row>
    <row r="2458" spans="51:56" x14ac:dyDescent="0.25">
      <c r="AY2458" t="s">
        <v>7788</v>
      </c>
      <c r="AZ2458" s="4" t="s">
        <v>7789</v>
      </c>
      <c r="BA2458" s="4" t="s">
        <v>7790</v>
      </c>
      <c r="BB2458" s="4" t="s">
        <v>7789</v>
      </c>
      <c r="BC2458" s="4" t="s">
        <v>7790</v>
      </c>
      <c r="BD2458" s="4" t="s">
        <v>7664</v>
      </c>
    </row>
    <row r="2459" spans="51:56" x14ac:dyDescent="0.25">
      <c r="AY2459" t="s">
        <v>7791</v>
      </c>
      <c r="AZ2459" s="4" t="s">
        <v>7792</v>
      </c>
      <c r="BA2459" s="4" t="s">
        <v>7793</v>
      </c>
      <c r="BB2459" s="4" t="s">
        <v>7792</v>
      </c>
      <c r="BC2459" s="4" t="s">
        <v>7793</v>
      </c>
      <c r="BD2459" s="4" t="s">
        <v>7664</v>
      </c>
    </row>
    <row r="2460" spans="51:56" x14ac:dyDescent="0.25">
      <c r="AY2460" t="s">
        <v>7794</v>
      </c>
      <c r="AZ2460" s="4" t="s">
        <v>7795</v>
      </c>
      <c r="BA2460" s="4" t="s">
        <v>7796</v>
      </c>
      <c r="BB2460" s="4" t="s">
        <v>7795</v>
      </c>
      <c r="BC2460" s="4" t="s">
        <v>7796</v>
      </c>
      <c r="BD2460" s="4" t="s">
        <v>7664</v>
      </c>
    </row>
    <row r="2461" spans="51:56" x14ac:dyDescent="0.25">
      <c r="AY2461" t="s">
        <v>7797</v>
      </c>
      <c r="AZ2461" s="4" t="s">
        <v>7798</v>
      </c>
      <c r="BA2461" s="4" t="s">
        <v>7799</v>
      </c>
      <c r="BB2461" s="4" t="s">
        <v>7798</v>
      </c>
      <c r="BC2461" s="4" t="s">
        <v>7799</v>
      </c>
      <c r="BD2461" s="4" t="s">
        <v>7664</v>
      </c>
    </row>
    <row r="2462" spans="51:56" x14ac:dyDescent="0.25">
      <c r="AY2462" t="s">
        <v>7800</v>
      </c>
      <c r="AZ2462" s="4" t="s">
        <v>7801</v>
      </c>
      <c r="BA2462" s="4" t="s">
        <v>7802</v>
      </c>
      <c r="BB2462" s="4" t="s">
        <v>7801</v>
      </c>
      <c r="BC2462" s="4" t="s">
        <v>7802</v>
      </c>
      <c r="BD2462" s="4" t="s">
        <v>7664</v>
      </c>
    </row>
    <row r="2463" spans="51:56" x14ac:dyDescent="0.25">
      <c r="AY2463" t="s">
        <v>7803</v>
      </c>
      <c r="AZ2463" s="4" t="s">
        <v>7804</v>
      </c>
      <c r="BA2463" s="4" t="s">
        <v>7805</v>
      </c>
      <c r="BB2463" s="4" t="s">
        <v>7804</v>
      </c>
      <c r="BC2463" s="4" t="s">
        <v>7805</v>
      </c>
      <c r="BD2463" s="4" t="s">
        <v>7664</v>
      </c>
    </row>
    <row r="2464" spans="51:56" x14ac:dyDescent="0.25">
      <c r="AY2464" t="s">
        <v>7806</v>
      </c>
      <c r="AZ2464" s="4" t="s">
        <v>7807</v>
      </c>
      <c r="BA2464" s="4" t="s">
        <v>7808</v>
      </c>
      <c r="BB2464" s="4" t="s">
        <v>7807</v>
      </c>
      <c r="BC2464" s="4" t="s">
        <v>7808</v>
      </c>
      <c r="BD2464" s="4" t="s">
        <v>7664</v>
      </c>
    </row>
    <row r="2465" spans="51:56" x14ac:dyDescent="0.25">
      <c r="AY2465" t="s">
        <v>7809</v>
      </c>
      <c r="AZ2465" s="4" t="s">
        <v>7810</v>
      </c>
      <c r="BA2465" s="4" t="s">
        <v>7811</v>
      </c>
      <c r="BB2465" s="4" t="s">
        <v>7810</v>
      </c>
      <c r="BC2465" s="4" t="s">
        <v>7811</v>
      </c>
      <c r="BD2465" s="4" t="s">
        <v>7812</v>
      </c>
    </row>
    <row r="2466" spans="51:56" x14ac:dyDescent="0.25">
      <c r="AY2466" t="s">
        <v>7813</v>
      </c>
      <c r="AZ2466" s="4" t="s">
        <v>7814</v>
      </c>
      <c r="BA2466" s="4" t="s">
        <v>7815</v>
      </c>
      <c r="BB2466" s="4" t="s">
        <v>7814</v>
      </c>
      <c r="BC2466" s="4" t="s">
        <v>7815</v>
      </c>
      <c r="BD2466" s="4" t="s">
        <v>7812</v>
      </c>
    </row>
    <row r="2467" spans="51:56" x14ac:dyDescent="0.25">
      <c r="AY2467" t="s">
        <v>7813</v>
      </c>
      <c r="AZ2467" s="4" t="s">
        <v>7816</v>
      </c>
      <c r="BA2467" s="4" t="s">
        <v>7815</v>
      </c>
      <c r="BB2467" s="4" t="s">
        <v>7816</v>
      </c>
      <c r="BC2467" s="4" t="s">
        <v>7815</v>
      </c>
      <c r="BD2467" s="4" t="s">
        <v>7812</v>
      </c>
    </row>
    <row r="2468" spans="51:56" x14ac:dyDescent="0.25">
      <c r="AY2468" t="s">
        <v>7817</v>
      </c>
      <c r="AZ2468" s="4" t="s">
        <v>7818</v>
      </c>
      <c r="BA2468" s="4" t="s">
        <v>7819</v>
      </c>
      <c r="BB2468" s="4" t="s">
        <v>7818</v>
      </c>
      <c r="BC2468" s="4" t="s">
        <v>7819</v>
      </c>
      <c r="BD2468" s="4" t="s">
        <v>7812</v>
      </c>
    </row>
    <row r="2469" spans="51:56" x14ac:dyDescent="0.25">
      <c r="AY2469" t="s">
        <v>7820</v>
      </c>
      <c r="AZ2469" s="4" t="s">
        <v>7821</v>
      </c>
      <c r="BA2469" s="4" t="s">
        <v>7822</v>
      </c>
      <c r="BB2469" s="4" t="s">
        <v>7821</v>
      </c>
      <c r="BC2469" s="4" t="s">
        <v>7822</v>
      </c>
      <c r="BD2469" s="4" t="s">
        <v>7812</v>
      </c>
    </row>
    <row r="2470" spans="51:56" x14ac:dyDescent="0.25">
      <c r="AY2470" t="s">
        <v>7823</v>
      </c>
      <c r="AZ2470" s="4" t="s">
        <v>7824</v>
      </c>
      <c r="BA2470" s="4" t="s">
        <v>7825</v>
      </c>
      <c r="BB2470" s="4" t="s">
        <v>7824</v>
      </c>
      <c r="BC2470" s="4" t="s">
        <v>7825</v>
      </c>
      <c r="BD2470" s="4" t="s">
        <v>7812</v>
      </c>
    </row>
    <row r="2471" spans="51:56" x14ac:dyDescent="0.25">
      <c r="AY2471" t="s">
        <v>7826</v>
      </c>
      <c r="AZ2471" s="4" t="s">
        <v>7827</v>
      </c>
      <c r="BA2471" s="4" t="s">
        <v>7828</v>
      </c>
      <c r="BB2471" s="4" t="s">
        <v>7827</v>
      </c>
      <c r="BC2471" s="4" t="s">
        <v>7828</v>
      </c>
      <c r="BD2471" s="4" t="s">
        <v>7812</v>
      </c>
    </row>
    <row r="2472" spans="51:56" x14ac:dyDescent="0.25">
      <c r="AY2472" t="s">
        <v>7829</v>
      </c>
      <c r="AZ2472" s="4" t="s">
        <v>7830</v>
      </c>
      <c r="BA2472" s="4" t="s">
        <v>7831</v>
      </c>
      <c r="BB2472" s="4" t="s">
        <v>7830</v>
      </c>
      <c r="BC2472" s="4" t="s">
        <v>7831</v>
      </c>
      <c r="BD2472" s="4" t="s">
        <v>7812</v>
      </c>
    </row>
    <row r="2473" spans="51:56" x14ac:dyDescent="0.25">
      <c r="AY2473" t="s">
        <v>7832</v>
      </c>
      <c r="AZ2473" s="4" t="s">
        <v>7833</v>
      </c>
      <c r="BA2473" s="4" t="s">
        <v>7834</v>
      </c>
      <c r="BB2473" s="4" t="s">
        <v>7833</v>
      </c>
      <c r="BC2473" s="4" t="s">
        <v>7834</v>
      </c>
      <c r="BD2473" s="4" t="s">
        <v>7812</v>
      </c>
    </row>
    <row r="2474" spans="51:56" x14ac:dyDescent="0.25">
      <c r="AY2474" t="s">
        <v>7835</v>
      </c>
      <c r="AZ2474" s="4" t="s">
        <v>7836</v>
      </c>
      <c r="BA2474" s="4" t="s">
        <v>7837</v>
      </c>
      <c r="BB2474" s="4" t="s">
        <v>7836</v>
      </c>
      <c r="BC2474" s="4" t="s">
        <v>7837</v>
      </c>
      <c r="BD2474" s="4" t="s">
        <v>7812</v>
      </c>
    </row>
    <row r="2475" spans="51:56" x14ac:dyDescent="0.25">
      <c r="AY2475" t="s">
        <v>7838</v>
      </c>
      <c r="AZ2475" s="4" t="s">
        <v>7839</v>
      </c>
      <c r="BA2475" s="4" t="s">
        <v>7840</v>
      </c>
      <c r="BB2475" s="4" t="s">
        <v>7839</v>
      </c>
      <c r="BC2475" s="4" t="s">
        <v>7840</v>
      </c>
      <c r="BD2475" s="4" t="s">
        <v>7812</v>
      </c>
    </row>
    <row r="2476" spans="51:56" x14ac:dyDescent="0.25">
      <c r="AY2476" t="s">
        <v>7841</v>
      </c>
      <c r="AZ2476" s="4" t="s">
        <v>7842</v>
      </c>
      <c r="BA2476" s="4" t="s">
        <v>7843</v>
      </c>
      <c r="BB2476" s="4" t="s">
        <v>7842</v>
      </c>
      <c r="BC2476" s="4" t="s">
        <v>7843</v>
      </c>
      <c r="BD2476" s="4" t="s">
        <v>7812</v>
      </c>
    </row>
    <row r="2477" spans="51:56" x14ac:dyDescent="0.25">
      <c r="AY2477" t="s">
        <v>7844</v>
      </c>
      <c r="AZ2477" s="4" t="s">
        <v>7845</v>
      </c>
      <c r="BA2477" s="4" t="s">
        <v>7846</v>
      </c>
      <c r="BB2477" s="4" t="s">
        <v>7845</v>
      </c>
      <c r="BC2477" s="4" t="s">
        <v>7846</v>
      </c>
      <c r="BD2477" s="4" t="s">
        <v>7812</v>
      </c>
    </row>
    <row r="2478" spans="51:56" x14ac:dyDescent="0.25">
      <c r="AY2478" t="s">
        <v>7847</v>
      </c>
      <c r="AZ2478" s="4" t="s">
        <v>7848</v>
      </c>
      <c r="BA2478" s="4" t="s">
        <v>7849</v>
      </c>
      <c r="BB2478" s="4" t="s">
        <v>7848</v>
      </c>
      <c r="BC2478" s="4" t="s">
        <v>7849</v>
      </c>
      <c r="BD2478" s="4" t="s">
        <v>7812</v>
      </c>
    </row>
    <row r="2479" spans="51:56" x14ac:dyDescent="0.25">
      <c r="AY2479" t="s">
        <v>7850</v>
      </c>
      <c r="AZ2479" s="4" t="s">
        <v>7851</v>
      </c>
      <c r="BA2479" s="4" t="s">
        <v>7852</v>
      </c>
      <c r="BB2479" s="4" t="s">
        <v>7851</v>
      </c>
      <c r="BC2479" s="4" t="s">
        <v>7852</v>
      </c>
      <c r="BD2479" s="4" t="s">
        <v>7812</v>
      </c>
    </row>
    <row r="2480" spans="51:56" x14ac:dyDescent="0.25">
      <c r="AY2480" t="s">
        <v>7853</v>
      </c>
      <c r="AZ2480" s="4" t="s">
        <v>7854</v>
      </c>
      <c r="BA2480" s="4" t="s">
        <v>7855</v>
      </c>
      <c r="BB2480" s="4" t="s">
        <v>7854</v>
      </c>
      <c r="BC2480" s="4" t="s">
        <v>7855</v>
      </c>
      <c r="BD2480" s="4" t="s">
        <v>7812</v>
      </c>
    </row>
    <row r="2481" spans="51:56" x14ac:dyDescent="0.25">
      <c r="AY2481" t="s">
        <v>7856</v>
      </c>
      <c r="AZ2481" s="4" t="s">
        <v>7857</v>
      </c>
      <c r="BA2481" s="4" t="s">
        <v>7858</v>
      </c>
      <c r="BB2481" s="4" t="s">
        <v>7857</v>
      </c>
      <c r="BC2481" s="4" t="s">
        <v>7858</v>
      </c>
      <c r="BD2481" s="4" t="s">
        <v>7812</v>
      </c>
    </row>
    <row r="2482" spans="51:56" x14ac:dyDescent="0.25">
      <c r="AY2482" t="s">
        <v>7859</v>
      </c>
      <c r="AZ2482" s="4" t="s">
        <v>7860</v>
      </c>
      <c r="BA2482" s="4" t="s">
        <v>7861</v>
      </c>
      <c r="BB2482" s="4" t="s">
        <v>7860</v>
      </c>
      <c r="BC2482" s="4" t="s">
        <v>7861</v>
      </c>
      <c r="BD2482" s="4" t="s">
        <v>7812</v>
      </c>
    </row>
    <row r="2483" spans="51:56" x14ac:dyDescent="0.25">
      <c r="AY2483" t="s">
        <v>7862</v>
      </c>
      <c r="AZ2483" s="4" t="s">
        <v>7863</v>
      </c>
      <c r="BA2483" s="4" t="s">
        <v>7864</v>
      </c>
      <c r="BB2483" s="4" t="s">
        <v>7863</v>
      </c>
      <c r="BC2483" s="4" t="s">
        <v>7864</v>
      </c>
      <c r="BD2483" s="4" t="s">
        <v>7812</v>
      </c>
    </row>
    <row r="2484" spans="51:56" x14ac:dyDescent="0.25">
      <c r="AY2484" t="s">
        <v>7865</v>
      </c>
      <c r="AZ2484" s="4" t="s">
        <v>7866</v>
      </c>
      <c r="BA2484" s="4" t="s">
        <v>7867</v>
      </c>
      <c r="BB2484" s="4" t="s">
        <v>7866</v>
      </c>
      <c r="BC2484" s="4" t="s">
        <v>7867</v>
      </c>
      <c r="BD2484" s="4" t="s">
        <v>7812</v>
      </c>
    </row>
    <row r="2485" spans="51:56" x14ac:dyDescent="0.25">
      <c r="AY2485" t="s">
        <v>7868</v>
      </c>
      <c r="AZ2485" s="4" t="s">
        <v>7869</v>
      </c>
      <c r="BA2485" s="4" t="s">
        <v>7870</v>
      </c>
      <c r="BB2485" s="4" t="s">
        <v>7869</v>
      </c>
      <c r="BC2485" s="4" t="s">
        <v>7870</v>
      </c>
      <c r="BD2485" s="4" t="s">
        <v>7812</v>
      </c>
    </row>
    <row r="2486" spans="51:56" x14ac:dyDescent="0.25">
      <c r="AY2486" t="s">
        <v>7871</v>
      </c>
      <c r="AZ2486" s="4" t="s">
        <v>7872</v>
      </c>
      <c r="BA2486" s="4" t="s">
        <v>7873</v>
      </c>
      <c r="BB2486" s="4" t="s">
        <v>7872</v>
      </c>
      <c r="BC2486" s="4" t="s">
        <v>7873</v>
      </c>
      <c r="BD2486" s="4" t="s">
        <v>7812</v>
      </c>
    </row>
    <row r="2487" spans="51:56" x14ac:dyDescent="0.25">
      <c r="AY2487" t="s">
        <v>7874</v>
      </c>
      <c r="AZ2487" s="4" t="s">
        <v>7875</v>
      </c>
      <c r="BA2487" s="4" t="s">
        <v>8978</v>
      </c>
      <c r="BB2487" s="4" t="s">
        <v>7875</v>
      </c>
      <c r="BC2487" s="4" t="s">
        <v>8978</v>
      </c>
      <c r="BD2487" s="4" t="s">
        <v>7812</v>
      </c>
    </row>
    <row r="2488" spans="51:56" x14ac:dyDescent="0.25">
      <c r="AY2488" t="s">
        <v>7876</v>
      </c>
      <c r="AZ2488" s="4" t="s">
        <v>7877</v>
      </c>
      <c r="BA2488" s="4" t="s">
        <v>7878</v>
      </c>
      <c r="BB2488" s="4" t="s">
        <v>7877</v>
      </c>
      <c r="BC2488" s="4" t="s">
        <v>7878</v>
      </c>
      <c r="BD2488" s="4" t="s">
        <v>7812</v>
      </c>
    </row>
    <row r="2489" spans="51:56" x14ac:dyDescent="0.25">
      <c r="AY2489" t="s">
        <v>7879</v>
      </c>
      <c r="AZ2489" s="4" t="s">
        <v>7880</v>
      </c>
      <c r="BA2489" s="4" t="s">
        <v>7881</v>
      </c>
      <c r="BB2489" s="4" t="s">
        <v>7880</v>
      </c>
      <c r="BC2489" s="4" t="s">
        <v>7881</v>
      </c>
      <c r="BD2489" s="4" t="s">
        <v>7812</v>
      </c>
    </row>
    <row r="2490" spans="51:56" x14ac:dyDescent="0.25">
      <c r="AY2490" t="s">
        <v>7882</v>
      </c>
      <c r="AZ2490" s="4" t="s">
        <v>7883</v>
      </c>
      <c r="BA2490" s="4" t="s">
        <v>7884</v>
      </c>
      <c r="BB2490" s="4" t="s">
        <v>7883</v>
      </c>
      <c r="BC2490" s="4" t="s">
        <v>7884</v>
      </c>
      <c r="BD2490" s="4" t="s">
        <v>7812</v>
      </c>
    </row>
    <row r="2491" spans="51:56" x14ac:dyDescent="0.25">
      <c r="AY2491" t="s">
        <v>7885</v>
      </c>
      <c r="AZ2491" s="4" t="s">
        <v>7886</v>
      </c>
      <c r="BA2491" s="4" t="s">
        <v>7887</v>
      </c>
      <c r="BB2491" s="4" t="s">
        <v>7886</v>
      </c>
      <c r="BC2491" s="4" t="s">
        <v>7887</v>
      </c>
      <c r="BD2491" s="4" t="s">
        <v>7812</v>
      </c>
    </row>
    <row r="2492" spans="51:56" x14ac:dyDescent="0.25">
      <c r="AY2492" t="s">
        <v>7888</v>
      </c>
      <c r="AZ2492" s="4" t="s">
        <v>7889</v>
      </c>
      <c r="BA2492" s="4" t="s">
        <v>7890</v>
      </c>
      <c r="BB2492" s="4" t="s">
        <v>7889</v>
      </c>
      <c r="BC2492" s="4" t="s">
        <v>7890</v>
      </c>
      <c r="BD2492" s="4" t="s">
        <v>7812</v>
      </c>
    </row>
    <row r="2493" spans="51:56" x14ac:dyDescent="0.25">
      <c r="AY2493" t="s">
        <v>7891</v>
      </c>
      <c r="AZ2493" s="4" t="s">
        <v>7892</v>
      </c>
      <c r="BA2493" s="4" t="s">
        <v>7893</v>
      </c>
      <c r="BB2493" s="4" t="s">
        <v>7892</v>
      </c>
      <c r="BC2493" s="4" t="s">
        <v>7893</v>
      </c>
      <c r="BD2493" s="4" t="s">
        <v>7812</v>
      </c>
    </row>
    <row r="2494" spans="51:56" x14ac:dyDescent="0.25">
      <c r="AY2494" t="s">
        <v>7894</v>
      </c>
      <c r="AZ2494" s="4" t="s">
        <v>7895</v>
      </c>
      <c r="BA2494" s="4" t="s">
        <v>7896</v>
      </c>
      <c r="BB2494" s="4" t="s">
        <v>7895</v>
      </c>
      <c r="BC2494" s="4" t="s">
        <v>7896</v>
      </c>
      <c r="BD2494" s="4" t="s">
        <v>7812</v>
      </c>
    </row>
    <row r="2495" spans="51:56" x14ac:dyDescent="0.25">
      <c r="AY2495" t="s">
        <v>7897</v>
      </c>
      <c r="AZ2495" s="4" t="s">
        <v>7898</v>
      </c>
      <c r="BA2495" s="4" t="s">
        <v>7899</v>
      </c>
      <c r="BB2495" s="4" t="s">
        <v>7898</v>
      </c>
      <c r="BC2495" s="4" t="s">
        <v>7899</v>
      </c>
      <c r="BD2495" s="4" t="s">
        <v>7812</v>
      </c>
    </row>
    <row r="2496" spans="51:56" x14ac:dyDescent="0.25">
      <c r="AY2496" t="s">
        <v>7900</v>
      </c>
      <c r="AZ2496" s="4" t="s">
        <v>7901</v>
      </c>
      <c r="BA2496" s="4" t="s">
        <v>7902</v>
      </c>
      <c r="BB2496" s="4" t="s">
        <v>7901</v>
      </c>
      <c r="BC2496" s="4" t="s">
        <v>7902</v>
      </c>
      <c r="BD2496" s="4" t="s">
        <v>7812</v>
      </c>
    </row>
    <row r="2497" spans="51:56" x14ac:dyDescent="0.25">
      <c r="AY2497" t="s">
        <v>7903</v>
      </c>
      <c r="AZ2497" s="4" t="s">
        <v>7904</v>
      </c>
      <c r="BA2497" s="4" t="s">
        <v>7905</v>
      </c>
      <c r="BB2497" s="4" t="s">
        <v>7904</v>
      </c>
      <c r="BC2497" s="4" t="s">
        <v>7905</v>
      </c>
      <c r="BD2497" s="4" t="s">
        <v>7812</v>
      </c>
    </row>
    <row r="2498" spans="51:56" x14ac:dyDescent="0.25">
      <c r="AY2498" t="s">
        <v>7906</v>
      </c>
      <c r="AZ2498" s="4" t="s">
        <v>7907</v>
      </c>
      <c r="BA2498" s="4" t="s">
        <v>7908</v>
      </c>
      <c r="BB2498" s="4" t="s">
        <v>7907</v>
      </c>
      <c r="BC2498" s="4" t="s">
        <v>7908</v>
      </c>
      <c r="BD2498" s="4" t="s">
        <v>7812</v>
      </c>
    </row>
    <row r="2499" spans="51:56" x14ac:dyDescent="0.25">
      <c r="AY2499" t="s">
        <v>7909</v>
      </c>
      <c r="AZ2499" s="4" t="s">
        <v>7910</v>
      </c>
      <c r="BA2499" s="4" t="s">
        <v>7911</v>
      </c>
      <c r="BB2499" s="4" t="s">
        <v>7910</v>
      </c>
      <c r="BC2499" s="4" t="s">
        <v>7911</v>
      </c>
      <c r="BD2499" s="4" t="s">
        <v>7812</v>
      </c>
    </row>
    <row r="2500" spans="51:56" x14ac:dyDescent="0.25">
      <c r="AY2500" t="s">
        <v>7912</v>
      </c>
      <c r="AZ2500" s="4" t="s">
        <v>7913</v>
      </c>
      <c r="BA2500" s="4" t="s">
        <v>7914</v>
      </c>
      <c r="BB2500" s="4" t="s">
        <v>7913</v>
      </c>
      <c r="BC2500" s="4" t="s">
        <v>7914</v>
      </c>
      <c r="BD2500" s="4" t="s">
        <v>7812</v>
      </c>
    </row>
    <row r="2501" spans="51:56" x14ac:dyDescent="0.25">
      <c r="AY2501" t="s">
        <v>7915</v>
      </c>
      <c r="AZ2501" s="4" t="s">
        <v>7916</v>
      </c>
      <c r="BA2501" s="4" t="s">
        <v>7917</v>
      </c>
      <c r="BB2501" s="4" t="s">
        <v>7916</v>
      </c>
      <c r="BC2501" s="4" t="s">
        <v>7917</v>
      </c>
      <c r="BD2501" s="4" t="s">
        <v>7812</v>
      </c>
    </row>
    <row r="2502" spans="51:56" x14ac:dyDescent="0.25">
      <c r="AY2502" t="s">
        <v>7918</v>
      </c>
      <c r="AZ2502" s="4" t="s">
        <v>7919</v>
      </c>
      <c r="BA2502" s="4" t="s">
        <v>7920</v>
      </c>
      <c r="BB2502" s="4" t="s">
        <v>7919</v>
      </c>
      <c r="BC2502" s="4" t="s">
        <v>12935</v>
      </c>
      <c r="BD2502" s="4" t="s">
        <v>7921</v>
      </c>
    </row>
    <row r="2503" spans="51:56" x14ac:dyDescent="0.25">
      <c r="AY2503" t="s">
        <v>7922</v>
      </c>
      <c r="AZ2503" s="4" t="s">
        <v>7923</v>
      </c>
      <c r="BA2503" s="4" t="s">
        <v>7924</v>
      </c>
      <c r="BB2503" s="4" t="s">
        <v>7923</v>
      </c>
      <c r="BC2503" s="4" t="s">
        <v>15126</v>
      </c>
      <c r="BD2503" s="4" t="s">
        <v>7921</v>
      </c>
    </row>
    <row r="2504" spans="51:56" x14ac:dyDescent="0.25">
      <c r="AY2504" t="s">
        <v>7925</v>
      </c>
      <c r="AZ2504" s="4" t="s">
        <v>7926</v>
      </c>
      <c r="BA2504" s="4" t="s">
        <v>7927</v>
      </c>
      <c r="BB2504" s="4" t="s">
        <v>7926</v>
      </c>
      <c r="BC2504" s="4" t="s">
        <v>7754</v>
      </c>
      <c r="BD2504" s="4" t="s">
        <v>7921</v>
      </c>
    </row>
    <row r="2505" spans="51:56" x14ac:dyDescent="0.25">
      <c r="AY2505" t="s">
        <v>7928</v>
      </c>
      <c r="AZ2505" s="4" t="s">
        <v>7929</v>
      </c>
      <c r="BA2505" s="4" t="s">
        <v>7930</v>
      </c>
      <c r="BB2505" s="4" t="s">
        <v>7929</v>
      </c>
      <c r="BC2505" s="4" t="s">
        <v>13184</v>
      </c>
      <c r="BD2505" s="4" t="s">
        <v>7921</v>
      </c>
    </row>
    <row r="2506" spans="51:56" x14ac:dyDescent="0.25">
      <c r="AY2506" t="s">
        <v>7931</v>
      </c>
      <c r="AZ2506" s="4" t="s">
        <v>7932</v>
      </c>
      <c r="BA2506" s="4" t="s">
        <v>7933</v>
      </c>
      <c r="BB2506" s="4" t="s">
        <v>7932</v>
      </c>
      <c r="BC2506" s="4" t="s">
        <v>7934</v>
      </c>
      <c r="BD2506" s="4" t="s">
        <v>7921</v>
      </c>
    </row>
    <row r="2507" spans="51:56" x14ac:dyDescent="0.25">
      <c r="AY2507" t="s">
        <v>7935</v>
      </c>
      <c r="AZ2507" s="4" t="s">
        <v>7936</v>
      </c>
      <c r="BA2507" s="4" t="s">
        <v>7937</v>
      </c>
      <c r="BB2507" s="4" t="s">
        <v>7936</v>
      </c>
      <c r="BC2507" s="4" t="s">
        <v>7937</v>
      </c>
      <c r="BD2507" s="4" t="s">
        <v>7938</v>
      </c>
    </row>
    <row r="2508" spans="51:56" x14ac:dyDescent="0.25">
      <c r="AY2508" t="s">
        <v>7939</v>
      </c>
      <c r="AZ2508" s="4" t="s">
        <v>7940</v>
      </c>
      <c r="BA2508" s="4" t="s">
        <v>7941</v>
      </c>
      <c r="BB2508" s="4" t="s">
        <v>7940</v>
      </c>
      <c r="BC2508" s="4" t="s">
        <v>7941</v>
      </c>
      <c r="BD2508" s="4" t="s">
        <v>7938</v>
      </c>
    </row>
    <row r="2509" spans="51:56" x14ac:dyDescent="0.25">
      <c r="AY2509" t="s">
        <v>7942</v>
      </c>
      <c r="AZ2509" s="4" t="s">
        <v>7943</v>
      </c>
      <c r="BA2509" s="4" t="s">
        <v>7944</v>
      </c>
      <c r="BB2509" s="4" t="s">
        <v>7943</v>
      </c>
      <c r="BC2509" s="4" t="s">
        <v>7944</v>
      </c>
      <c r="BD2509" s="4" t="s">
        <v>7938</v>
      </c>
    </row>
    <row r="2510" spans="51:56" x14ac:dyDescent="0.25">
      <c r="AY2510" t="s">
        <v>7945</v>
      </c>
      <c r="AZ2510" s="4" t="s">
        <v>7946</v>
      </c>
      <c r="BA2510" s="4" t="s">
        <v>7947</v>
      </c>
      <c r="BB2510" s="4" t="s">
        <v>7946</v>
      </c>
      <c r="BC2510" s="4" t="s">
        <v>7947</v>
      </c>
      <c r="BD2510" s="4" t="s">
        <v>7938</v>
      </c>
    </row>
    <row r="2511" spans="51:56" x14ac:dyDescent="0.25">
      <c r="AY2511" t="s">
        <v>7948</v>
      </c>
      <c r="AZ2511" s="4" t="s">
        <v>7949</v>
      </c>
      <c r="BA2511" s="4" t="s">
        <v>7950</v>
      </c>
      <c r="BB2511" s="4" t="s">
        <v>7949</v>
      </c>
      <c r="BC2511" s="4" t="s">
        <v>7950</v>
      </c>
      <c r="BD2511" s="4" t="s">
        <v>7938</v>
      </c>
    </row>
    <row r="2512" spans="51:56" x14ac:dyDescent="0.25">
      <c r="AY2512" t="s">
        <v>7951</v>
      </c>
      <c r="AZ2512" s="4" t="s">
        <v>7952</v>
      </c>
      <c r="BA2512" s="4" t="s">
        <v>7953</v>
      </c>
      <c r="BB2512" s="4" t="s">
        <v>7952</v>
      </c>
      <c r="BC2512" s="4" t="s">
        <v>7953</v>
      </c>
      <c r="BD2512" s="4" t="s">
        <v>7938</v>
      </c>
    </row>
    <row r="2513" spans="51:56" x14ac:dyDescent="0.25">
      <c r="AY2513" t="s">
        <v>7954</v>
      </c>
      <c r="AZ2513" s="4" t="s">
        <v>7955</v>
      </c>
      <c r="BA2513" s="4" t="s">
        <v>7956</v>
      </c>
      <c r="BB2513" s="4" t="s">
        <v>7955</v>
      </c>
      <c r="BC2513" s="4" t="s">
        <v>7956</v>
      </c>
      <c r="BD2513" s="4" t="s">
        <v>7938</v>
      </c>
    </row>
    <row r="2514" spans="51:56" x14ac:dyDescent="0.25">
      <c r="AY2514" t="s">
        <v>7957</v>
      </c>
      <c r="AZ2514" s="4" t="s">
        <v>7958</v>
      </c>
      <c r="BA2514" s="4" t="s">
        <v>7959</v>
      </c>
      <c r="BB2514" s="4" t="s">
        <v>7958</v>
      </c>
      <c r="BC2514" s="4" t="s">
        <v>7959</v>
      </c>
      <c r="BD2514" s="4" t="s">
        <v>7938</v>
      </c>
    </row>
    <row r="2515" spans="51:56" x14ac:dyDescent="0.25">
      <c r="AY2515" t="s">
        <v>7960</v>
      </c>
      <c r="AZ2515" s="4" t="s">
        <v>7961</v>
      </c>
      <c r="BA2515" s="4" t="s">
        <v>7962</v>
      </c>
      <c r="BB2515" s="4" t="s">
        <v>7961</v>
      </c>
      <c r="BC2515" s="4" t="s">
        <v>7962</v>
      </c>
      <c r="BD2515" s="4" t="s">
        <v>7938</v>
      </c>
    </row>
    <row r="2516" spans="51:56" x14ac:dyDescent="0.25">
      <c r="AY2516" t="s">
        <v>7963</v>
      </c>
      <c r="AZ2516" s="4" t="s">
        <v>7964</v>
      </c>
      <c r="BA2516" s="4" t="s">
        <v>7965</v>
      </c>
      <c r="BB2516" s="4" t="s">
        <v>7964</v>
      </c>
      <c r="BC2516" s="4" t="s">
        <v>7965</v>
      </c>
      <c r="BD2516" s="4" t="s">
        <v>7938</v>
      </c>
    </row>
    <row r="2517" spans="51:56" x14ac:dyDescent="0.25">
      <c r="AY2517" t="s">
        <v>7966</v>
      </c>
      <c r="AZ2517" s="4" t="s">
        <v>7967</v>
      </c>
      <c r="BA2517" s="4" t="s">
        <v>7968</v>
      </c>
      <c r="BB2517" s="4" t="s">
        <v>7967</v>
      </c>
      <c r="BC2517" s="4" t="s">
        <v>7968</v>
      </c>
      <c r="BD2517" s="4" t="s">
        <v>7938</v>
      </c>
    </row>
    <row r="2518" spans="51:56" x14ac:dyDescent="0.25">
      <c r="AY2518" t="s">
        <v>7969</v>
      </c>
      <c r="AZ2518" s="4" t="s">
        <v>7970</v>
      </c>
      <c r="BA2518" s="4" t="s">
        <v>7971</v>
      </c>
      <c r="BB2518" s="4" t="s">
        <v>7970</v>
      </c>
      <c r="BC2518" s="4" t="s">
        <v>7971</v>
      </c>
      <c r="BD2518" s="4" t="s">
        <v>7938</v>
      </c>
    </row>
    <row r="2519" spans="51:56" x14ac:dyDescent="0.25">
      <c r="AY2519" t="s">
        <v>7972</v>
      </c>
      <c r="AZ2519" s="4" t="s">
        <v>7973</v>
      </c>
      <c r="BA2519" s="4" t="s">
        <v>7974</v>
      </c>
      <c r="BB2519" s="4" t="s">
        <v>7973</v>
      </c>
      <c r="BC2519" s="4" t="s">
        <v>7974</v>
      </c>
      <c r="BD2519" s="4" t="s">
        <v>7938</v>
      </c>
    </row>
    <row r="2520" spans="51:56" x14ac:dyDescent="0.25">
      <c r="AY2520" t="s">
        <v>7975</v>
      </c>
      <c r="AZ2520" s="4" t="s">
        <v>7976</v>
      </c>
      <c r="BA2520" s="4" t="s">
        <v>7977</v>
      </c>
      <c r="BB2520" s="4" t="s">
        <v>7976</v>
      </c>
      <c r="BC2520" s="4" t="s">
        <v>7977</v>
      </c>
      <c r="BD2520" s="4" t="s">
        <v>7938</v>
      </c>
    </row>
    <row r="2521" spans="51:56" x14ac:dyDescent="0.25">
      <c r="AY2521" t="s">
        <v>7978</v>
      </c>
      <c r="AZ2521" s="4" t="s">
        <v>7979</v>
      </c>
      <c r="BA2521" s="4" t="s">
        <v>7980</v>
      </c>
      <c r="BB2521" s="4" t="s">
        <v>7979</v>
      </c>
      <c r="BC2521" s="4" t="s">
        <v>7980</v>
      </c>
      <c r="BD2521" s="4" t="s">
        <v>7938</v>
      </c>
    </row>
    <row r="2522" spans="51:56" x14ac:dyDescent="0.25">
      <c r="AY2522" t="s">
        <v>7981</v>
      </c>
      <c r="AZ2522" s="4" t="s">
        <v>7982</v>
      </c>
      <c r="BA2522" s="4" t="s">
        <v>9068</v>
      </c>
      <c r="BB2522" s="4" t="s">
        <v>7982</v>
      </c>
      <c r="BC2522" s="4" t="s">
        <v>9068</v>
      </c>
      <c r="BD2522" s="4" t="s">
        <v>7938</v>
      </c>
    </row>
    <row r="2523" spans="51:56" x14ac:dyDescent="0.25">
      <c r="AY2523" t="s">
        <v>7983</v>
      </c>
      <c r="AZ2523" s="4" t="s">
        <v>7984</v>
      </c>
      <c r="BA2523" s="4" t="s">
        <v>7985</v>
      </c>
      <c r="BB2523" s="4" t="s">
        <v>7984</v>
      </c>
      <c r="BC2523" s="4" t="s">
        <v>7985</v>
      </c>
      <c r="BD2523" s="4" t="s">
        <v>7938</v>
      </c>
    </row>
    <row r="2524" spans="51:56" x14ac:dyDescent="0.25">
      <c r="AY2524" t="s">
        <v>7986</v>
      </c>
      <c r="AZ2524" s="4" t="s">
        <v>7987</v>
      </c>
      <c r="BA2524" s="4" t="s">
        <v>7988</v>
      </c>
      <c r="BB2524" s="4" t="s">
        <v>7987</v>
      </c>
      <c r="BC2524" s="4" t="s">
        <v>7988</v>
      </c>
      <c r="BD2524" s="4" t="s">
        <v>7938</v>
      </c>
    </row>
    <row r="2525" spans="51:56" x14ac:dyDescent="0.25">
      <c r="AY2525" t="s">
        <v>7989</v>
      </c>
      <c r="AZ2525" s="4" t="s">
        <v>7990</v>
      </c>
      <c r="BA2525" s="4" t="s">
        <v>7991</v>
      </c>
      <c r="BB2525" s="4" t="s">
        <v>7990</v>
      </c>
      <c r="BC2525" s="4" t="s">
        <v>7991</v>
      </c>
      <c r="BD2525" s="4" t="s">
        <v>7938</v>
      </c>
    </row>
    <row r="2526" spans="51:56" x14ac:dyDescent="0.25">
      <c r="AY2526" t="s">
        <v>7992</v>
      </c>
      <c r="AZ2526" s="4" t="s">
        <v>7993</v>
      </c>
      <c r="BA2526" s="4" t="s">
        <v>7994</v>
      </c>
      <c r="BB2526" s="4" t="s">
        <v>7993</v>
      </c>
      <c r="BC2526" s="4" t="s">
        <v>7994</v>
      </c>
      <c r="BD2526" s="4" t="s">
        <v>7938</v>
      </c>
    </row>
    <row r="2527" spans="51:56" x14ac:dyDescent="0.25">
      <c r="AY2527" t="s">
        <v>7995</v>
      </c>
      <c r="AZ2527" s="4" t="s">
        <v>7996</v>
      </c>
      <c r="BA2527" s="4" t="s">
        <v>7997</v>
      </c>
      <c r="BB2527" s="4" t="s">
        <v>7996</v>
      </c>
      <c r="BC2527" s="4" t="s">
        <v>7997</v>
      </c>
      <c r="BD2527" s="4" t="s">
        <v>7938</v>
      </c>
    </row>
    <row r="2528" spans="51:56" x14ac:dyDescent="0.25">
      <c r="AY2528" t="s">
        <v>7998</v>
      </c>
      <c r="AZ2528" s="4" t="s">
        <v>7999</v>
      </c>
      <c r="BA2528" s="4" t="s">
        <v>8000</v>
      </c>
      <c r="BB2528" s="4" t="s">
        <v>7999</v>
      </c>
      <c r="BC2528" s="4" t="s">
        <v>8000</v>
      </c>
      <c r="BD2528" s="4" t="s">
        <v>7938</v>
      </c>
    </row>
    <row r="2529" spans="51:56" x14ac:dyDescent="0.25">
      <c r="AY2529" t="s">
        <v>8001</v>
      </c>
      <c r="AZ2529" s="4" t="s">
        <v>8002</v>
      </c>
      <c r="BA2529" s="4" t="s">
        <v>8003</v>
      </c>
      <c r="BB2529" s="4" t="s">
        <v>8002</v>
      </c>
      <c r="BC2529" s="4" t="s">
        <v>8003</v>
      </c>
      <c r="BD2529" s="4" t="s">
        <v>7938</v>
      </c>
    </row>
    <row r="2530" spans="51:56" x14ac:dyDescent="0.25">
      <c r="AY2530" t="s">
        <v>8004</v>
      </c>
      <c r="AZ2530" s="4" t="s">
        <v>8005</v>
      </c>
      <c r="BA2530" s="4" t="s">
        <v>8006</v>
      </c>
      <c r="BB2530" s="4" t="s">
        <v>8005</v>
      </c>
      <c r="BC2530" s="4" t="s">
        <v>8006</v>
      </c>
      <c r="BD2530" s="4" t="s">
        <v>7938</v>
      </c>
    </row>
    <row r="2531" spans="51:56" x14ac:dyDescent="0.25">
      <c r="AY2531" t="s">
        <v>8007</v>
      </c>
      <c r="AZ2531" s="4" t="s">
        <v>8008</v>
      </c>
      <c r="BA2531" s="4" t="s">
        <v>8009</v>
      </c>
      <c r="BB2531" s="4" t="s">
        <v>8008</v>
      </c>
      <c r="BC2531" s="4" t="s">
        <v>8009</v>
      </c>
      <c r="BD2531" s="4" t="s">
        <v>7938</v>
      </c>
    </row>
    <row r="2532" spans="51:56" x14ac:dyDescent="0.25">
      <c r="AY2532" t="s">
        <v>8010</v>
      </c>
      <c r="AZ2532" s="4" t="s">
        <v>8011</v>
      </c>
      <c r="BA2532" s="4" t="s">
        <v>8012</v>
      </c>
      <c r="BB2532" s="4" t="s">
        <v>8011</v>
      </c>
      <c r="BC2532" s="4" t="s">
        <v>8012</v>
      </c>
      <c r="BD2532" s="4" t="s">
        <v>7938</v>
      </c>
    </row>
    <row r="2533" spans="51:56" x14ac:dyDescent="0.25">
      <c r="AY2533" t="s">
        <v>8013</v>
      </c>
      <c r="AZ2533" s="4" t="s">
        <v>8014</v>
      </c>
      <c r="BA2533" s="4" t="s">
        <v>8015</v>
      </c>
      <c r="BB2533" s="4" t="s">
        <v>8014</v>
      </c>
      <c r="BC2533" s="4" t="s">
        <v>8015</v>
      </c>
      <c r="BD2533" s="4" t="s">
        <v>7938</v>
      </c>
    </row>
    <row r="2534" spans="51:56" x14ac:dyDescent="0.25">
      <c r="AY2534" t="s">
        <v>8016</v>
      </c>
      <c r="AZ2534" s="4" t="s">
        <v>8017</v>
      </c>
      <c r="BA2534" s="4" t="s">
        <v>8018</v>
      </c>
      <c r="BB2534" s="4" t="s">
        <v>8017</v>
      </c>
      <c r="BC2534" s="4" t="s">
        <v>8018</v>
      </c>
      <c r="BD2534" s="4" t="s">
        <v>7938</v>
      </c>
    </row>
    <row r="2535" spans="51:56" x14ac:dyDescent="0.25">
      <c r="AY2535" t="s">
        <v>8019</v>
      </c>
      <c r="AZ2535" s="4" t="s">
        <v>8020</v>
      </c>
      <c r="BA2535" s="4" t="s">
        <v>8021</v>
      </c>
      <c r="BB2535" s="4" t="s">
        <v>8020</v>
      </c>
      <c r="BC2535" s="4" t="s">
        <v>8021</v>
      </c>
      <c r="BD2535" s="4" t="s">
        <v>7938</v>
      </c>
    </row>
    <row r="2536" spans="51:56" x14ac:dyDescent="0.25">
      <c r="AY2536" t="s">
        <v>8022</v>
      </c>
      <c r="AZ2536" s="4" t="s">
        <v>8023</v>
      </c>
      <c r="BA2536" s="4" t="s">
        <v>8024</v>
      </c>
      <c r="BB2536" s="4" t="s">
        <v>8023</v>
      </c>
      <c r="BC2536" s="4" t="s">
        <v>8024</v>
      </c>
      <c r="BD2536" s="4" t="s">
        <v>7938</v>
      </c>
    </row>
    <row r="2537" spans="51:56" x14ac:dyDescent="0.25">
      <c r="AY2537" t="s">
        <v>8025</v>
      </c>
      <c r="AZ2537" s="4" t="s">
        <v>8026</v>
      </c>
      <c r="BA2537" s="4" t="s">
        <v>8027</v>
      </c>
      <c r="BB2537" s="4" t="s">
        <v>8026</v>
      </c>
      <c r="BC2537" s="4" t="s">
        <v>8027</v>
      </c>
      <c r="BD2537" s="4" t="s">
        <v>7938</v>
      </c>
    </row>
    <row r="2538" spans="51:56" x14ac:dyDescent="0.25">
      <c r="AY2538" t="s">
        <v>8028</v>
      </c>
      <c r="AZ2538" s="4" t="s">
        <v>8029</v>
      </c>
      <c r="BA2538" s="4" t="s">
        <v>8030</v>
      </c>
      <c r="BB2538" s="4" t="s">
        <v>8029</v>
      </c>
      <c r="BC2538" s="4" t="s">
        <v>8030</v>
      </c>
      <c r="BD2538" s="4" t="s">
        <v>7938</v>
      </c>
    </row>
    <row r="2539" spans="51:56" x14ac:dyDescent="0.25">
      <c r="AY2539" t="s">
        <v>8031</v>
      </c>
      <c r="AZ2539" s="4" t="s">
        <v>8032</v>
      </c>
      <c r="BA2539" s="4" t="s">
        <v>8033</v>
      </c>
      <c r="BB2539" s="4" t="s">
        <v>8032</v>
      </c>
      <c r="BC2539" s="4" t="s">
        <v>8033</v>
      </c>
      <c r="BD2539" s="4" t="s">
        <v>7938</v>
      </c>
    </row>
    <row r="2540" spans="51:56" x14ac:dyDescent="0.25">
      <c r="AY2540" t="s">
        <v>8034</v>
      </c>
      <c r="AZ2540" s="4" t="s">
        <v>8035</v>
      </c>
      <c r="BA2540" s="4" t="s">
        <v>8036</v>
      </c>
      <c r="BB2540" s="4" t="s">
        <v>8035</v>
      </c>
      <c r="BC2540" s="4" t="s">
        <v>8036</v>
      </c>
      <c r="BD2540" s="4" t="s">
        <v>7938</v>
      </c>
    </row>
    <row r="2541" spans="51:56" x14ac:dyDescent="0.25">
      <c r="AY2541" t="s">
        <v>8037</v>
      </c>
      <c r="AZ2541" s="4" t="s">
        <v>8038</v>
      </c>
      <c r="BA2541" s="4" t="s">
        <v>8039</v>
      </c>
      <c r="BB2541" s="4" t="s">
        <v>8038</v>
      </c>
      <c r="BC2541" s="4" t="s">
        <v>8039</v>
      </c>
      <c r="BD2541" s="4" t="s">
        <v>7938</v>
      </c>
    </row>
    <row r="2542" spans="51:56" x14ac:dyDescent="0.25">
      <c r="AY2542" t="s">
        <v>8040</v>
      </c>
      <c r="AZ2542" s="4" t="s">
        <v>8041</v>
      </c>
      <c r="BA2542" s="4" t="s">
        <v>8042</v>
      </c>
      <c r="BB2542" s="4" t="s">
        <v>8041</v>
      </c>
      <c r="BC2542" s="4" t="s">
        <v>8042</v>
      </c>
      <c r="BD2542" s="4" t="s">
        <v>7938</v>
      </c>
    </row>
    <row r="2543" spans="51:56" x14ac:dyDescent="0.25">
      <c r="AY2543" t="s">
        <v>8043</v>
      </c>
      <c r="AZ2543" s="4" t="s">
        <v>8044</v>
      </c>
      <c r="BA2543" s="4" t="s">
        <v>8045</v>
      </c>
      <c r="BB2543" s="4" t="s">
        <v>8044</v>
      </c>
      <c r="BC2543" s="4" t="s">
        <v>8045</v>
      </c>
      <c r="BD2543" s="4" t="s">
        <v>7938</v>
      </c>
    </row>
    <row r="2544" spans="51:56" x14ac:dyDescent="0.25">
      <c r="AY2544" t="s">
        <v>8046</v>
      </c>
      <c r="AZ2544" s="4" t="s">
        <v>8047</v>
      </c>
      <c r="BA2544" s="4" t="s">
        <v>8048</v>
      </c>
      <c r="BB2544" s="4" t="s">
        <v>8047</v>
      </c>
      <c r="BC2544" s="4" t="s">
        <v>8048</v>
      </c>
      <c r="BD2544" s="4" t="s">
        <v>7938</v>
      </c>
    </row>
    <row r="2545" spans="51:56" x14ac:dyDescent="0.25">
      <c r="AY2545" t="s">
        <v>8049</v>
      </c>
      <c r="AZ2545" s="4" t="s">
        <v>8050</v>
      </c>
      <c r="BA2545" s="4" t="s">
        <v>8051</v>
      </c>
      <c r="BB2545" s="4" t="s">
        <v>8050</v>
      </c>
      <c r="BC2545" s="4" t="s">
        <v>8051</v>
      </c>
      <c r="BD2545" s="4" t="s">
        <v>7938</v>
      </c>
    </row>
    <row r="2546" spans="51:56" x14ac:dyDescent="0.25">
      <c r="AY2546" t="s">
        <v>8052</v>
      </c>
      <c r="AZ2546" s="4" t="s">
        <v>8053</v>
      </c>
      <c r="BA2546" s="4" t="s">
        <v>8054</v>
      </c>
      <c r="BB2546" s="4" t="s">
        <v>8053</v>
      </c>
      <c r="BC2546" s="4" t="s">
        <v>8054</v>
      </c>
      <c r="BD2546" s="4" t="s">
        <v>7938</v>
      </c>
    </row>
    <row r="2547" spans="51:56" x14ac:dyDescent="0.25">
      <c r="AY2547" t="s">
        <v>8055</v>
      </c>
      <c r="AZ2547" s="4" t="s">
        <v>8056</v>
      </c>
      <c r="BA2547" s="4" t="s">
        <v>8057</v>
      </c>
      <c r="BB2547" s="4" t="s">
        <v>8056</v>
      </c>
      <c r="BC2547" s="4" t="s">
        <v>8057</v>
      </c>
      <c r="BD2547" s="4" t="s">
        <v>7938</v>
      </c>
    </row>
    <row r="2548" spans="51:56" x14ac:dyDescent="0.25">
      <c r="AY2548" t="s">
        <v>8058</v>
      </c>
      <c r="AZ2548" s="4" t="s">
        <v>8059</v>
      </c>
      <c r="BA2548" s="4" t="s">
        <v>8060</v>
      </c>
      <c r="BB2548" s="4" t="s">
        <v>8059</v>
      </c>
      <c r="BC2548" s="4" t="s">
        <v>8060</v>
      </c>
      <c r="BD2548" s="4" t="s">
        <v>7938</v>
      </c>
    </row>
    <row r="2549" spans="51:56" x14ac:dyDescent="0.25">
      <c r="AY2549" t="s">
        <v>8061</v>
      </c>
      <c r="AZ2549" s="4" t="s">
        <v>8062</v>
      </c>
      <c r="BA2549" s="4" t="s">
        <v>8063</v>
      </c>
      <c r="BB2549" s="4" t="s">
        <v>8062</v>
      </c>
      <c r="BC2549" s="4" t="s">
        <v>8063</v>
      </c>
      <c r="BD2549" s="4" t="s">
        <v>7938</v>
      </c>
    </row>
    <row r="2550" spans="51:56" x14ac:dyDescent="0.25">
      <c r="AY2550" t="s">
        <v>8064</v>
      </c>
      <c r="AZ2550" s="4" t="s">
        <v>8065</v>
      </c>
      <c r="BA2550" s="4" t="s">
        <v>8066</v>
      </c>
      <c r="BB2550" s="4" t="s">
        <v>8065</v>
      </c>
      <c r="BC2550" s="4" t="s">
        <v>8066</v>
      </c>
      <c r="BD2550" s="4" t="s">
        <v>7938</v>
      </c>
    </row>
    <row r="2551" spans="51:56" x14ac:dyDescent="0.25">
      <c r="AY2551" t="s">
        <v>8067</v>
      </c>
      <c r="AZ2551" s="4" t="s">
        <v>8068</v>
      </c>
      <c r="BA2551" s="4" t="s">
        <v>8069</v>
      </c>
      <c r="BB2551" s="4" t="s">
        <v>8068</v>
      </c>
      <c r="BC2551" s="4" t="s">
        <v>8069</v>
      </c>
      <c r="BD2551" s="4" t="s">
        <v>7938</v>
      </c>
    </row>
    <row r="2552" spans="51:56" x14ac:dyDescent="0.25">
      <c r="AY2552" t="s">
        <v>8070</v>
      </c>
      <c r="AZ2552" s="4" t="s">
        <v>8071</v>
      </c>
      <c r="BA2552" s="4" t="s">
        <v>8072</v>
      </c>
      <c r="BB2552" s="4" t="s">
        <v>8071</v>
      </c>
      <c r="BC2552" s="4" t="s">
        <v>8072</v>
      </c>
      <c r="BD2552" s="4" t="s">
        <v>7938</v>
      </c>
    </row>
    <row r="2553" spans="51:56" x14ac:dyDescent="0.25">
      <c r="AY2553" t="s">
        <v>8073</v>
      </c>
      <c r="AZ2553" s="4" t="s">
        <v>8074</v>
      </c>
      <c r="BA2553" s="4" t="s">
        <v>8075</v>
      </c>
      <c r="BB2553" s="4" t="s">
        <v>8074</v>
      </c>
      <c r="BC2553" s="4" t="s">
        <v>8075</v>
      </c>
      <c r="BD2553" s="4" t="s">
        <v>7938</v>
      </c>
    </row>
    <row r="2554" spans="51:56" x14ac:dyDescent="0.25">
      <c r="AY2554" t="s">
        <v>8076</v>
      </c>
      <c r="AZ2554" s="4" t="s">
        <v>8077</v>
      </c>
      <c r="BA2554" s="4" t="s">
        <v>8078</v>
      </c>
      <c r="BB2554" s="4" t="s">
        <v>8077</v>
      </c>
      <c r="BC2554" s="4" t="s">
        <v>8078</v>
      </c>
      <c r="BD2554" s="4" t="s">
        <v>7938</v>
      </c>
    </row>
    <row r="2555" spans="51:56" x14ac:dyDescent="0.25">
      <c r="AY2555" t="s">
        <v>8079</v>
      </c>
      <c r="AZ2555" s="4" t="s">
        <v>8080</v>
      </c>
      <c r="BA2555" s="4" t="s">
        <v>8081</v>
      </c>
      <c r="BB2555" s="4" t="s">
        <v>8080</v>
      </c>
      <c r="BC2555" s="4" t="s">
        <v>8081</v>
      </c>
      <c r="BD2555" s="4" t="s">
        <v>7938</v>
      </c>
    </row>
    <row r="2556" spans="51:56" x14ac:dyDescent="0.25">
      <c r="AY2556" t="s">
        <v>8082</v>
      </c>
      <c r="AZ2556" s="4" t="s">
        <v>8083</v>
      </c>
      <c r="BA2556" s="4" t="s">
        <v>8084</v>
      </c>
      <c r="BB2556" s="4" t="s">
        <v>8083</v>
      </c>
      <c r="BC2556" s="4" t="s">
        <v>8084</v>
      </c>
      <c r="BD2556" s="4" t="s">
        <v>7938</v>
      </c>
    </row>
    <row r="2557" spans="51:56" x14ac:dyDescent="0.25">
      <c r="AY2557" t="s">
        <v>8085</v>
      </c>
      <c r="AZ2557" s="4" t="s">
        <v>8086</v>
      </c>
      <c r="BA2557" s="4" t="s">
        <v>8087</v>
      </c>
      <c r="BB2557" s="4" t="s">
        <v>8086</v>
      </c>
      <c r="BC2557" s="4" t="s">
        <v>8087</v>
      </c>
      <c r="BD2557" s="4" t="s">
        <v>7938</v>
      </c>
    </row>
    <row r="2558" spans="51:56" x14ac:dyDescent="0.25">
      <c r="AY2558" t="s">
        <v>8088</v>
      </c>
      <c r="AZ2558" s="4" t="s">
        <v>8089</v>
      </c>
      <c r="BA2558" s="4" t="s">
        <v>8090</v>
      </c>
      <c r="BB2558" s="4" t="s">
        <v>8089</v>
      </c>
      <c r="BC2558" s="4" t="s">
        <v>8090</v>
      </c>
      <c r="BD2558" s="4" t="s">
        <v>7938</v>
      </c>
    </row>
    <row r="2559" spans="51:56" x14ac:dyDescent="0.25">
      <c r="AY2559" t="s">
        <v>8091</v>
      </c>
      <c r="AZ2559" s="4" t="s">
        <v>8092</v>
      </c>
      <c r="BA2559" s="4" t="s">
        <v>8093</v>
      </c>
      <c r="BB2559" s="4" t="s">
        <v>8092</v>
      </c>
      <c r="BC2559" s="4" t="s">
        <v>8093</v>
      </c>
      <c r="BD2559" s="4" t="s">
        <v>7938</v>
      </c>
    </row>
    <row r="2560" spans="51:56" x14ac:dyDescent="0.25">
      <c r="AY2560" t="s">
        <v>8094</v>
      </c>
      <c r="AZ2560" s="4" t="s">
        <v>8095</v>
      </c>
      <c r="BA2560" s="4" t="s">
        <v>8096</v>
      </c>
      <c r="BB2560" s="4" t="s">
        <v>8095</v>
      </c>
      <c r="BC2560" s="4" t="s">
        <v>8096</v>
      </c>
      <c r="BD2560" s="4" t="s">
        <v>7938</v>
      </c>
    </row>
    <row r="2561" spans="51:56" x14ac:dyDescent="0.25">
      <c r="AY2561" t="s">
        <v>8097</v>
      </c>
      <c r="AZ2561" s="4" t="s">
        <v>8098</v>
      </c>
      <c r="BA2561" s="4" t="s">
        <v>8099</v>
      </c>
      <c r="BB2561" s="4" t="s">
        <v>8098</v>
      </c>
      <c r="BC2561" s="4" t="s">
        <v>8099</v>
      </c>
      <c r="BD2561" s="4" t="s">
        <v>7938</v>
      </c>
    </row>
    <row r="2562" spans="51:56" x14ac:dyDescent="0.25">
      <c r="AY2562" t="s">
        <v>8100</v>
      </c>
      <c r="AZ2562" s="4" t="s">
        <v>8101</v>
      </c>
      <c r="BA2562" s="4" t="s">
        <v>8102</v>
      </c>
      <c r="BB2562" s="4" t="s">
        <v>8101</v>
      </c>
      <c r="BC2562" s="4" t="s">
        <v>8102</v>
      </c>
      <c r="BD2562" s="4" t="s">
        <v>7938</v>
      </c>
    </row>
    <row r="2563" spans="51:56" x14ac:dyDescent="0.25">
      <c r="AY2563" t="s">
        <v>8103</v>
      </c>
      <c r="AZ2563" s="4" t="s">
        <v>8104</v>
      </c>
      <c r="BA2563" s="4" t="s">
        <v>8105</v>
      </c>
      <c r="BB2563" s="4" t="s">
        <v>8104</v>
      </c>
      <c r="BC2563" s="4" t="s">
        <v>8105</v>
      </c>
      <c r="BD2563" s="4" t="s">
        <v>7938</v>
      </c>
    </row>
    <row r="2564" spans="51:56" x14ac:dyDescent="0.25">
      <c r="AY2564" t="s">
        <v>8106</v>
      </c>
      <c r="AZ2564" s="4" t="s">
        <v>8107</v>
      </c>
      <c r="BA2564" s="4" t="s">
        <v>8108</v>
      </c>
      <c r="BB2564" s="4" t="s">
        <v>8107</v>
      </c>
      <c r="BC2564" s="4" t="s">
        <v>8108</v>
      </c>
      <c r="BD2564" s="4" t="s">
        <v>7938</v>
      </c>
    </row>
    <row r="2565" spans="51:56" x14ac:dyDescent="0.25">
      <c r="AY2565" t="s">
        <v>8109</v>
      </c>
      <c r="AZ2565" s="4" t="s">
        <v>8110</v>
      </c>
      <c r="BA2565" s="4" t="s">
        <v>8111</v>
      </c>
      <c r="BB2565" s="4" t="s">
        <v>8110</v>
      </c>
      <c r="BC2565" s="4" t="s">
        <v>8111</v>
      </c>
      <c r="BD2565" s="4" t="s">
        <v>7938</v>
      </c>
    </row>
    <row r="2566" spans="51:56" x14ac:dyDescent="0.25">
      <c r="AY2566" t="s">
        <v>8112</v>
      </c>
      <c r="AZ2566" s="4" t="s">
        <v>8113</v>
      </c>
      <c r="BA2566" s="4" t="s">
        <v>8114</v>
      </c>
      <c r="BB2566" s="4" t="s">
        <v>8113</v>
      </c>
      <c r="BC2566" s="4" t="s">
        <v>8114</v>
      </c>
      <c r="BD2566" s="4" t="s">
        <v>7938</v>
      </c>
    </row>
    <row r="2567" spans="51:56" x14ac:dyDescent="0.25">
      <c r="AY2567" t="s">
        <v>8115</v>
      </c>
      <c r="AZ2567" s="4" t="s">
        <v>8116</v>
      </c>
      <c r="BA2567" s="4" t="s">
        <v>8117</v>
      </c>
      <c r="BB2567" s="4" t="s">
        <v>8116</v>
      </c>
      <c r="BC2567" s="4" t="s">
        <v>8117</v>
      </c>
      <c r="BD2567" s="4" t="s">
        <v>7938</v>
      </c>
    </row>
    <row r="2568" spans="51:56" x14ac:dyDescent="0.25">
      <c r="AY2568" t="s">
        <v>8118</v>
      </c>
      <c r="AZ2568" s="4" t="s">
        <v>8119</v>
      </c>
      <c r="BA2568" s="4" t="s">
        <v>8120</v>
      </c>
      <c r="BB2568" s="4" t="s">
        <v>8119</v>
      </c>
      <c r="BC2568" s="4" t="s">
        <v>8120</v>
      </c>
      <c r="BD2568" s="4" t="s">
        <v>7938</v>
      </c>
    </row>
    <row r="2569" spans="51:56" x14ac:dyDescent="0.25">
      <c r="AY2569" t="s">
        <v>8121</v>
      </c>
      <c r="AZ2569" s="4" t="s">
        <v>8122</v>
      </c>
      <c r="BA2569" s="4" t="s">
        <v>8123</v>
      </c>
      <c r="BB2569" s="4" t="s">
        <v>8122</v>
      </c>
      <c r="BC2569" s="4" t="s">
        <v>8123</v>
      </c>
      <c r="BD2569" s="4" t="s">
        <v>7938</v>
      </c>
    </row>
    <row r="2570" spans="51:56" x14ac:dyDescent="0.25">
      <c r="AY2570" t="s">
        <v>8124</v>
      </c>
      <c r="AZ2570" s="4" t="s">
        <v>8125</v>
      </c>
      <c r="BA2570" s="4" t="s">
        <v>8126</v>
      </c>
      <c r="BB2570" s="4" t="s">
        <v>8125</v>
      </c>
      <c r="BC2570" s="4" t="s">
        <v>8126</v>
      </c>
      <c r="BD2570" s="4" t="s">
        <v>7938</v>
      </c>
    </row>
    <row r="2571" spans="51:56" x14ac:dyDescent="0.25">
      <c r="AY2571" t="s">
        <v>8127</v>
      </c>
      <c r="AZ2571" s="4" t="s">
        <v>8128</v>
      </c>
      <c r="BA2571" s="4" t="s">
        <v>8129</v>
      </c>
      <c r="BB2571" s="4" t="s">
        <v>8128</v>
      </c>
      <c r="BC2571" s="4" t="s">
        <v>8129</v>
      </c>
      <c r="BD2571" s="4" t="s">
        <v>7938</v>
      </c>
    </row>
    <row r="2572" spans="51:56" x14ac:dyDescent="0.25">
      <c r="AY2572" t="s">
        <v>8130</v>
      </c>
      <c r="AZ2572" s="4" t="s">
        <v>8131</v>
      </c>
      <c r="BA2572" s="4" t="s">
        <v>8132</v>
      </c>
      <c r="BB2572" s="4" t="s">
        <v>8131</v>
      </c>
      <c r="BC2572" s="4" t="s">
        <v>8132</v>
      </c>
      <c r="BD2572" s="4" t="s">
        <v>7938</v>
      </c>
    </row>
    <row r="2573" spans="51:56" x14ac:dyDescent="0.25">
      <c r="AY2573" t="s">
        <v>8133</v>
      </c>
      <c r="AZ2573" s="4" t="s">
        <v>8134</v>
      </c>
      <c r="BA2573" s="4" t="s">
        <v>8135</v>
      </c>
      <c r="BB2573" s="4" t="s">
        <v>8134</v>
      </c>
      <c r="BC2573" s="4" t="s">
        <v>8135</v>
      </c>
      <c r="BD2573" s="4" t="s">
        <v>7938</v>
      </c>
    </row>
    <row r="2574" spans="51:56" x14ac:dyDescent="0.25">
      <c r="AY2574" t="s">
        <v>8136</v>
      </c>
      <c r="AZ2574" s="4" t="s">
        <v>8137</v>
      </c>
      <c r="BA2574" s="4" t="s">
        <v>8138</v>
      </c>
      <c r="BB2574" s="4" t="s">
        <v>8137</v>
      </c>
      <c r="BC2574" s="4" t="s">
        <v>8138</v>
      </c>
      <c r="BD2574" s="4" t="s">
        <v>7938</v>
      </c>
    </row>
    <row r="2575" spans="51:56" x14ac:dyDescent="0.25">
      <c r="AY2575" t="s">
        <v>8139</v>
      </c>
      <c r="AZ2575" s="4" t="s">
        <v>8140</v>
      </c>
      <c r="BA2575" s="4" t="s">
        <v>14320</v>
      </c>
      <c r="BB2575" s="4" t="s">
        <v>8140</v>
      </c>
      <c r="BC2575" s="4" t="s">
        <v>14320</v>
      </c>
      <c r="BD2575" s="4" t="s">
        <v>7938</v>
      </c>
    </row>
    <row r="2576" spans="51:56" x14ac:dyDescent="0.25">
      <c r="AY2576" t="s">
        <v>8141</v>
      </c>
      <c r="AZ2576" s="4" t="s">
        <v>8142</v>
      </c>
      <c r="BA2576" s="4" t="s">
        <v>8143</v>
      </c>
      <c r="BB2576" s="4" t="s">
        <v>8142</v>
      </c>
      <c r="BC2576" s="4" t="s">
        <v>8143</v>
      </c>
      <c r="BD2576" s="4" t="s">
        <v>7938</v>
      </c>
    </row>
    <row r="2577" spans="51:56" x14ac:dyDescent="0.25">
      <c r="AY2577" t="s">
        <v>8144</v>
      </c>
      <c r="AZ2577" s="4" t="s">
        <v>8145</v>
      </c>
      <c r="BA2577" s="4" t="s">
        <v>8146</v>
      </c>
      <c r="BB2577" s="4" t="s">
        <v>8145</v>
      </c>
      <c r="BC2577" s="4" t="s">
        <v>8146</v>
      </c>
      <c r="BD2577" s="4" t="s">
        <v>7938</v>
      </c>
    </row>
    <row r="2578" spans="51:56" x14ac:dyDescent="0.25">
      <c r="AY2578" t="s">
        <v>8147</v>
      </c>
      <c r="AZ2578" s="4" t="s">
        <v>8148</v>
      </c>
      <c r="BA2578" s="4" t="s">
        <v>8149</v>
      </c>
      <c r="BB2578" s="4" t="s">
        <v>8148</v>
      </c>
      <c r="BC2578" s="4" t="s">
        <v>8149</v>
      </c>
      <c r="BD2578" s="4" t="s">
        <v>7938</v>
      </c>
    </row>
    <row r="2579" spans="51:56" x14ac:dyDescent="0.25">
      <c r="AY2579" t="s">
        <v>8150</v>
      </c>
      <c r="AZ2579" s="4" t="s">
        <v>8151</v>
      </c>
      <c r="BA2579" s="4" t="s">
        <v>8152</v>
      </c>
      <c r="BB2579" s="4" t="s">
        <v>8151</v>
      </c>
      <c r="BC2579" s="4" t="s">
        <v>8152</v>
      </c>
      <c r="BD2579" s="4" t="s">
        <v>7938</v>
      </c>
    </row>
    <row r="2580" spans="51:56" x14ac:dyDescent="0.25">
      <c r="AY2580" t="s">
        <v>8153</v>
      </c>
      <c r="AZ2580" s="4" t="s">
        <v>8154</v>
      </c>
      <c r="BA2580" s="4" t="s">
        <v>8155</v>
      </c>
      <c r="BB2580" s="4" t="s">
        <v>8154</v>
      </c>
      <c r="BC2580" s="4" t="s">
        <v>8155</v>
      </c>
      <c r="BD2580" s="4" t="s">
        <v>7938</v>
      </c>
    </row>
    <row r="2581" spans="51:56" x14ac:dyDescent="0.25">
      <c r="AY2581" t="s">
        <v>8156</v>
      </c>
      <c r="AZ2581" s="4" t="s">
        <v>8157</v>
      </c>
      <c r="BA2581" s="4" t="s">
        <v>8158</v>
      </c>
      <c r="BB2581" s="4" t="s">
        <v>8157</v>
      </c>
      <c r="BC2581" s="4" t="s">
        <v>8158</v>
      </c>
      <c r="BD2581" s="4" t="s">
        <v>7938</v>
      </c>
    </row>
    <row r="2582" spans="51:56" x14ac:dyDescent="0.25">
      <c r="AY2582" t="s">
        <v>8159</v>
      </c>
      <c r="AZ2582" s="4" t="s">
        <v>8160</v>
      </c>
      <c r="BA2582" s="4" t="s">
        <v>8161</v>
      </c>
      <c r="BB2582" s="4" t="s">
        <v>8160</v>
      </c>
      <c r="BC2582" s="4" t="s">
        <v>8161</v>
      </c>
      <c r="BD2582" s="4" t="s">
        <v>7938</v>
      </c>
    </row>
    <row r="2583" spans="51:56" x14ac:dyDescent="0.25">
      <c r="AY2583" t="s">
        <v>8162</v>
      </c>
      <c r="AZ2583" s="4" t="s">
        <v>8163</v>
      </c>
      <c r="BA2583" s="4" t="s">
        <v>8164</v>
      </c>
      <c r="BB2583" s="4" t="s">
        <v>8163</v>
      </c>
      <c r="BC2583" s="4" t="s">
        <v>8164</v>
      </c>
      <c r="BD2583" s="4" t="s">
        <v>7938</v>
      </c>
    </row>
    <row r="2584" spans="51:56" x14ac:dyDescent="0.25">
      <c r="AY2584" t="s">
        <v>8165</v>
      </c>
      <c r="AZ2584" s="4" t="s">
        <v>8166</v>
      </c>
      <c r="BA2584" s="4" t="s">
        <v>8167</v>
      </c>
      <c r="BB2584" s="4" t="s">
        <v>8166</v>
      </c>
      <c r="BC2584" s="4" t="s">
        <v>8167</v>
      </c>
      <c r="BD2584" s="4" t="s">
        <v>7938</v>
      </c>
    </row>
    <row r="2585" spans="51:56" x14ac:dyDescent="0.25">
      <c r="AY2585" t="s">
        <v>8168</v>
      </c>
      <c r="AZ2585" s="4" t="s">
        <v>8169</v>
      </c>
      <c r="BA2585" s="4" t="s">
        <v>8170</v>
      </c>
      <c r="BB2585" s="4" t="s">
        <v>8169</v>
      </c>
      <c r="BC2585" s="4" t="s">
        <v>8170</v>
      </c>
      <c r="BD2585" s="4" t="s">
        <v>7938</v>
      </c>
    </row>
    <row r="2586" spans="51:56" x14ac:dyDescent="0.25">
      <c r="AY2586" t="s">
        <v>8171</v>
      </c>
      <c r="AZ2586" s="4" t="s">
        <v>8172</v>
      </c>
      <c r="BA2586" s="4" t="s">
        <v>8173</v>
      </c>
      <c r="BB2586" s="4" t="s">
        <v>8172</v>
      </c>
      <c r="BC2586" s="4" t="s">
        <v>8173</v>
      </c>
      <c r="BD2586" s="4" t="s">
        <v>7938</v>
      </c>
    </row>
    <row r="2587" spans="51:56" x14ac:dyDescent="0.25">
      <c r="AY2587" t="s">
        <v>8174</v>
      </c>
      <c r="AZ2587" s="4" t="s">
        <v>8175</v>
      </c>
      <c r="BA2587" s="4" t="s">
        <v>8176</v>
      </c>
      <c r="BB2587" s="4" t="s">
        <v>8175</v>
      </c>
      <c r="BC2587" s="4" t="s">
        <v>8176</v>
      </c>
      <c r="BD2587" s="4" t="s">
        <v>7938</v>
      </c>
    </row>
    <row r="2588" spans="51:56" x14ac:dyDescent="0.25">
      <c r="AY2588" t="s">
        <v>8177</v>
      </c>
      <c r="AZ2588" s="4" t="s">
        <v>8178</v>
      </c>
      <c r="BA2588" s="4" t="s">
        <v>8179</v>
      </c>
      <c r="BB2588" s="4" t="s">
        <v>8178</v>
      </c>
      <c r="BC2588" s="4" t="s">
        <v>8179</v>
      </c>
      <c r="BD2588" s="4" t="s">
        <v>7938</v>
      </c>
    </row>
    <row r="2589" spans="51:56" x14ac:dyDescent="0.25">
      <c r="AY2589" t="s">
        <v>8180</v>
      </c>
      <c r="AZ2589" s="4" t="s">
        <v>8181</v>
      </c>
      <c r="BA2589" s="4" t="s">
        <v>8182</v>
      </c>
      <c r="BB2589" s="4" t="s">
        <v>8181</v>
      </c>
      <c r="BC2589" s="4" t="s">
        <v>8182</v>
      </c>
      <c r="BD2589" s="4" t="s">
        <v>7938</v>
      </c>
    </row>
    <row r="2590" spans="51:56" x14ac:dyDescent="0.25">
      <c r="AY2590" t="s">
        <v>8183</v>
      </c>
      <c r="AZ2590" s="4" t="s">
        <v>8184</v>
      </c>
      <c r="BA2590" s="4" t="s">
        <v>8185</v>
      </c>
      <c r="BB2590" s="4" t="s">
        <v>8184</v>
      </c>
      <c r="BC2590" s="4" t="s">
        <v>8185</v>
      </c>
      <c r="BD2590" s="4" t="s">
        <v>7938</v>
      </c>
    </row>
    <row r="2591" spans="51:56" x14ac:dyDescent="0.25">
      <c r="AY2591" t="s">
        <v>8186</v>
      </c>
      <c r="AZ2591" s="4" t="s">
        <v>8187</v>
      </c>
      <c r="BA2591" s="4" t="s">
        <v>8188</v>
      </c>
      <c r="BB2591" s="4" t="s">
        <v>8187</v>
      </c>
      <c r="BC2591" s="4" t="s">
        <v>8189</v>
      </c>
      <c r="BD2591" s="4" t="s">
        <v>8190</v>
      </c>
    </row>
    <row r="2592" spans="51:56" x14ac:dyDescent="0.25">
      <c r="AY2592" t="s">
        <v>8191</v>
      </c>
      <c r="AZ2592" s="4" t="s">
        <v>8192</v>
      </c>
      <c r="BA2592" s="4" t="s">
        <v>8193</v>
      </c>
      <c r="BB2592" s="4" t="s">
        <v>8192</v>
      </c>
      <c r="BC2592" s="4" t="s">
        <v>8194</v>
      </c>
      <c r="BD2592" s="4" t="s">
        <v>8190</v>
      </c>
    </row>
    <row r="2593" spans="51:56" x14ac:dyDescent="0.25">
      <c r="AY2593" t="s">
        <v>8195</v>
      </c>
      <c r="AZ2593" s="4" t="s">
        <v>8196</v>
      </c>
      <c r="BA2593" s="4" t="s">
        <v>8197</v>
      </c>
      <c r="BB2593" s="4" t="s">
        <v>8196</v>
      </c>
      <c r="BC2593" s="4" t="s">
        <v>8198</v>
      </c>
      <c r="BD2593" s="4" t="s">
        <v>8190</v>
      </c>
    </row>
    <row r="2594" spans="51:56" x14ac:dyDescent="0.25">
      <c r="AY2594" t="s">
        <v>8199</v>
      </c>
      <c r="AZ2594" s="4" t="s">
        <v>8200</v>
      </c>
      <c r="BA2594" s="4" t="s">
        <v>8201</v>
      </c>
      <c r="BB2594" s="4" t="s">
        <v>8200</v>
      </c>
      <c r="BC2594" s="4" t="s">
        <v>15081</v>
      </c>
      <c r="BD2594" s="4" t="s">
        <v>8190</v>
      </c>
    </row>
    <row r="2595" spans="51:56" x14ac:dyDescent="0.25">
      <c r="AY2595" t="s">
        <v>8202</v>
      </c>
      <c r="AZ2595" s="4" t="s">
        <v>8203</v>
      </c>
      <c r="BA2595" s="4" t="s">
        <v>8204</v>
      </c>
      <c r="BB2595" s="4" t="s">
        <v>8203</v>
      </c>
      <c r="BC2595" s="4" t="s">
        <v>8205</v>
      </c>
      <c r="BD2595" s="4" t="s">
        <v>8190</v>
      </c>
    </row>
    <row r="2596" spans="51:56" x14ac:dyDescent="0.25">
      <c r="AY2596" t="s">
        <v>8206</v>
      </c>
      <c r="AZ2596" s="4" t="s">
        <v>8207</v>
      </c>
      <c r="BA2596" s="4" t="s">
        <v>8208</v>
      </c>
      <c r="BB2596" s="4" t="s">
        <v>8207</v>
      </c>
      <c r="BC2596" s="4" t="s">
        <v>8209</v>
      </c>
      <c r="BD2596" s="4" t="s">
        <v>8190</v>
      </c>
    </row>
    <row r="2597" spans="51:56" x14ac:dyDescent="0.25">
      <c r="AY2597" t="s">
        <v>8210</v>
      </c>
      <c r="AZ2597" s="4" t="s">
        <v>8211</v>
      </c>
      <c r="BA2597" s="4" t="s">
        <v>8212</v>
      </c>
      <c r="BB2597" s="4" t="s">
        <v>8211</v>
      </c>
      <c r="BC2597" s="4" t="s">
        <v>13963</v>
      </c>
      <c r="BD2597" s="4" t="s">
        <v>8190</v>
      </c>
    </row>
    <row r="2598" spans="51:56" x14ac:dyDescent="0.25">
      <c r="AY2598" t="s">
        <v>8213</v>
      </c>
      <c r="AZ2598" s="4" t="s">
        <v>8214</v>
      </c>
      <c r="BA2598" s="4" t="s">
        <v>8215</v>
      </c>
      <c r="BB2598" s="4" t="s">
        <v>8214</v>
      </c>
      <c r="BC2598" s="4" t="s">
        <v>8216</v>
      </c>
      <c r="BD2598" s="4" t="s">
        <v>8190</v>
      </c>
    </row>
    <row r="2599" spans="51:56" x14ac:dyDescent="0.25">
      <c r="AY2599" t="s">
        <v>8217</v>
      </c>
      <c r="AZ2599" s="4" t="s">
        <v>8218</v>
      </c>
      <c r="BA2599" s="4" t="s">
        <v>8219</v>
      </c>
      <c r="BB2599" s="4" t="s">
        <v>8218</v>
      </c>
      <c r="BC2599" s="4" t="s">
        <v>8220</v>
      </c>
      <c r="BD2599" s="4" t="s">
        <v>8190</v>
      </c>
    </row>
    <row r="2600" spans="51:56" x14ac:dyDescent="0.25">
      <c r="AY2600" t="s">
        <v>8221</v>
      </c>
      <c r="AZ2600" s="4" t="s">
        <v>8222</v>
      </c>
      <c r="BA2600" s="4" t="s">
        <v>8223</v>
      </c>
      <c r="BB2600" s="4" t="s">
        <v>8222</v>
      </c>
      <c r="BC2600" s="4" t="s">
        <v>8224</v>
      </c>
      <c r="BD2600" s="4" t="s">
        <v>8190</v>
      </c>
    </row>
    <row r="2601" spans="51:56" x14ac:dyDescent="0.25">
      <c r="AY2601" t="s">
        <v>8225</v>
      </c>
      <c r="AZ2601" s="4" t="s">
        <v>8226</v>
      </c>
      <c r="BA2601" s="4" t="s">
        <v>8227</v>
      </c>
      <c r="BB2601" s="4" t="s">
        <v>8226</v>
      </c>
      <c r="BC2601" s="4" t="s">
        <v>8228</v>
      </c>
      <c r="BD2601" s="4" t="s">
        <v>8190</v>
      </c>
    </row>
    <row r="2602" spans="51:56" x14ac:dyDescent="0.25">
      <c r="AY2602" t="s">
        <v>8229</v>
      </c>
      <c r="AZ2602" s="4" t="s">
        <v>8230</v>
      </c>
      <c r="BA2602" s="4" t="s">
        <v>8231</v>
      </c>
      <c r="BB2602" s="4" t="s">
        <v>8230</v>
      </c>
      <c r="BC2602" s="4" t="s">
        <v>8232</v>
      </c>
      <c r="BD2602" s="4" t="s">
        <v>8190</v>
      </c>
    </row>
    <row r="2603" spans="51:56" x14ac:dyDescent="0.25">
      <c r="AY2603" t="s">
        <v>8233</v>
      </c>
      <c r="AZ2603" s="4" t="s">
        <v>8234</v>
      </c>
      <c r="BA2603" s="4" t="s">
        <v>8235</v>
      </c>
      <c r="BB2603" s="4" t="s">
        <v>8234</v>
      </c>
      <c r="BC2603" s="4" t="s">
        <v>8236</v>
      </c>
      <c r="BD2603" s="4" t="s">
        <v>8190</v>
      </c>
    </row>
    <row r="2604" spans="51:56" x14ac:dyDescent="0.25">
      <c r="AY2604" t="s">
        <v>8237</v>
      </c>
      <c r="AZ2604" s="4" t="s">
        <v>8238</v>
      </c>
      <c r="BA2604" s="4" t="s">
        <v>8239</v>
      </c>
      <c r="BB2604" s="4" t="s">
        <v>8238</v>
      </c>
      <c r="BC2604" s="4" t="s">
        <v>8240</v>
      </c>
      <c r="BD2604" s="4" t="s">
        <v>8190</v>
      </c>
    </row>
    <row r="2605" spans="51:56" x14ac:dyDescent="0.25">
      <c r="AY2605" t="s">
        <v>8241</v>
      </c>
      <c r="AZ2605" s="4" t="s">
        <v>8242</v>
      </c>
      <c r="BA2605" s="4" t="s">
        <v>8243</v>
      </c>
      <c r="BB2605" s="4" t="s">
        <v>8242</v>
      </c>
      <c r="BC2605" s="4" t="s">
        <v>14007</v>
      </c>
      <c r="BD2605" s="4" t="s">
        <v>8190</v>
      </c>
    </row>
    <row r="2606" spans="51:56" x14ac:dyDescent="0.25">
      <c r="AY2606" t="s">
        <v>8244</v>
      </c>
      <c r="AZ2606" s="4" t="s">
        <v>8245</v>
      </c>
      <c r="BA2606" s="4" t="s">
        <v>8246</v>
      </c>
      <c r="BB2606" s="4" t="s">
        <v>8245</v>
      </c>
      <c r="BC2606" s="4" t="s">
        <v>15051</v>
      </c>
      <c r="BD2606" s="4" t="s">
        <v>8190</v>
      </c>
    </row>
    <row r="2607" spans="51:56" x14ac:dyDescent="0.25">
      <c r="AY2607" t="s">
        <v>8247</v>
      </c>
      <c r="AZ2607" s="4" t="s">
        <v>8248</v>
      </c>
      <c r="BA2607" s="4" t="s">
        <v>8249</v>
      </c>
      <c r="BB2607" s="4" t="s">
        <v>8248</v>
      </c>
      <c r="BC2607" s="4" t="s">
        <v>8250</v>
      </c>
      <c r="BD2607" s="4" t="s">
        <v>8251</v>
      </c>
    </row>
    <row r="2608" spans="51:56" x14ac:dyDescent="0.25">
      <c r="AY2608" t="s">
        <v>8252</v>
      </c>
      <c r="AZ2608" s="4" t="s">
        <v>8253</v>
      </c>
      <c r="BA2608" s="4" t="s">
        <v>8254</v>
      </c>
      <c r="BB2608" s="4" t="s">
        <v>8253</v>
      </c>
      <c r="BC2608" s="4" t="s">
        <v>8776</v>
      </c>
      <c r="BD2608" s="4" t="s">
        <v>8251</v>
      </c>
    </row>
    <row r="2609" spans="51:56" x14ac:dyDescent="0.25">
      <c r="AY2609" t="s">
        <v>8255</v>
      </c>
      <c r="AZ2609" s="4" t="s">
        <v>8256</v>
      </c>
      <c r="BA2609" s="4" t="s">
        <v>8257</v>
      </c>
      <c r="BB2609" s="4" t="s">
        <v>8256</v>
      </c>
      <c r="BC2609" s="4" t="s">
        <v>8258</v>
      </c>
      <c r="BD2609" s="4" t="s">
        <v>8251</v>
      </c>
    </row>
    <row r="2610" spans="51:56" x14ac:dyDescent="0.25">
      <c r="AY2610" t="s">
        <v>8259</v>
      </c>
      <c r="AZ2610" s="4" t="s">
        <v>8260</v>
      </c>
      <c r="BA2610" s="4" t="s">
        <v>8261</v>
      </c>
      <c r="BB2610" s="4" t="s">
        <v>8260</v>
      </c>
      <c r="BC2610" s="4" t="s">
        <v>8261</v>
      </c>
      <c r="BD2610" s="4" t="s">
        <v>8262</v>
      </c>
    </row>
    <row r="2611" spans="51:56" x14ac:dyDescent="0.25">
      <c r="AY2611" t="s">
        <v>8263</v>
      </c>
      <c r="AZ2611" s="4" t="s">
        <v>8264</v>
      </c>
      <c r="BA2611" s="4" t="s">
        <v>8265</v>
      </c>
      <c r="BB2611" s="4" t="s">
        <v>8264</v>
      </c>
      <c r="BC2611" s="4" t="s">
        <v>8265</v>
      </c>
      <c r="BD2611" s="4" t="s">
        <v>8262</v>
      </c>
    </row>
    <row r="2612" spans="51:56" x14ac:dyDescent="0.25">
      <c r="AY2612" t="s">
        <v>8266</v>
      </c>
      <c r="AZ2612" s="4" t="s">
        <v>8267</v>
      </c>
      <c r="BA2612" s="4" t="s">
        <v>8268</v>
      </c>
      <c r="BB2612" s="4" t="s">
        <v>8267</v>
      </c>
      <c r="BC2612" s="4" t="s">
        <v>8268</v>
      </c>
      <c r="BD2612" s="4" t="s">
        <v>8262</v>
      </c>
    </row>
    <row r="2613" spans="51:56" x14ac:dyDescent="0.25">
      <c r="AY2613" t="s">
        <v>8269</v>
      </c>
      <c r="AZ2613" s="4" t="s">
        <v>8270</v>
      </c>
      <c r="BA2613" s="4" t="s">
        <v>8271</v>
      </c>
      <c r="BB2613" s="4" t="s">
        <v>8270</v>
      </c>
      <c r="BC2613" s="4" t="s">
        <v>8271</v>
      </c>
      <c r="BD2613" s="4" t="s">
        <v>8262</v>
      </c>
    </row>
    <row r="2614" spans="51:56" x14ac:dyDescent="0.25">
      <c r="AY2614" t="s">
        <v>8272</v>
      </c>
      <c r="AZ2614" s="4" t="s">
        <v>8273</v>
      </c>
      <c r="BA2614" s="4" t="s">
        <v>8274</v>
      </c>
      <c r="BB2614" s="4" t="s">
        <v>8273</v>
      </c>
      <c r="BC2614" s="4" t="s">
        <v>8274</v>
      </c>
      <c r="BD2614" s="4" t="s">
        <v>8262</v>
      </c>
    </row>
    <row r="2615" spans="51:56" x14ac:dyDescent="0.25">
      <c r="AY2615" t="s">
        <v>8275</v>
      </c>
      <c r="AZ2615" s="4" t="s">
        <v>8276</v>
      </c>
      <c r="BA2615" s="4" t="s">
        <v>8277</v>
      </c>
      <c r="BB2615" s="4" t="s">
        <v>8276</v>
      </c>
      <c r="BC2615" s="4" t="s">
        <v>8277</v>
      </c>
      <c r="BD2615" s="4" t="s">
        <v>8262</v>
      </c>
    </row>
    <row r="2616" spans="51:56" x14ac:dyDescent="0.25">
      <c r="AY2616" t="s">
        <v>8278</v>
      </c>
      <c r="AZ2616" s="4" t="s">
        <v>8279</v>
      </c>
      <c r="BA2616" s="4" t="s">
        <v>5401</v>
      </c>
      <c r="BB2616" s="4" t="s">
        <v>8279</v>
      </c>
      <c r="BC2616" s="4" t="s">
        <v>5401</v>
      </c>
      <c r="BD2616" s="4" t="s">
        <v>8262</v>
      </c>
    </row>
    <row r="2617" spans="51:56" x14ac:dyDescent="0.25">
      <c r="AY2617" t="s">
        <v>5402</v>
      </c>
      <c r="AZ2617" s="4" t="s">
        <v>5403</v>
      </c>
      <c r="BA2617" s="4" t="s">
        <v>5404</v>
      </c>
      <c r="BB2617" s="4" t="s">
        <v>5403</v>
      </c>
      <c r="BC2617" s="4" t="s">
        <v>5404</v>
      </c>
      <c r="BD2617" s="4" t="s">
        <v>8262</v>
      </c>
    </row>
    <row r="2618" spans="51:56" x14ac:dyDescent="0.25">
      <c r="AY2618" t="s">
        <v>5405</v>
      </c>
      <c r="AZ2618" s="4" t="s">
        <v>5406</v>
      </c>
      <c r="BA2618" s="4" t="s">
        <v>15081</v>
      </c>
      <c r="BB2618" s="4" t="s">
        <v>5406</v>
      </c>
      <c r="BC2618" s="4" t="s">
        <v>15081</v>
      </c>
      <c r="BD2618" s="4" t="s">
        <v>8262</v>
      </c>
    </row>
    <row r="2619" spans="51:56" x14ac:dyDescent="0.25">
      <c r="AY2619" t="s">
        <v>5407</v>
      </c>
      <c r="AZ2619" s="4" t="s">
        <v>5408</v>
      </c>
      <c r="BA2619" s="4" t="s">
        <v>5409</v>
      </c>
      <c r="BB2619" s="4" t="s">
        <v>5408</v>
      </c>
      <c r="BC2619" s="4" t="s">
        <v>5409</v>
      </c>
      <c r="BD2619" s="4" t="s">
        <v>8262</v>
      </c>
    </row>
    <row r="2620" spans="51:56" x14ac:dyDescent="0.25">
      <c r="AY2620" t="s">
        <v>5410</v>
      </c>
      <c r="AZ2620" s="4" t="s">
        <v>5411</v>
      </c>
      <c r="BA2620" s="4" t="s">
        <v>5412</v>
      </c>
      <c r="BB2620" s="4" t="s">
        <v>5411</v>
      </c>
      <c r="BC2620" s="4" t="s">
        <v>5412</v>
      </c>
      <c r="BD2620" s="4" t="s">
        <v>8262</v>
      </c>
    </row>
    <row r="2621" spans="51:56" x14ac:dyDescent="0.25">
      <c r="AY2621" t="s">
        <v>5413</v>
      </c>
      <c r="AZ2621" s="4" t="s">
        <v>5414</v>
      </c>
      <c r="BA2621" s="4" t="s">
        <v>5415</v>
      </c>
      <c r="BB2621" s="4" t="s">
        <v>5414</v>
      </c>
      <c r="BC2621" s="4" t="s">
        <v>5415</v>
      </c>
      <c r="BD2621" s="4" t="s">
        <v>8262</v>
      </c>
    </row>
    <row r="2622" spans="51:56" x14ac:dyDescent="0.25">
      <c r="AY2622" t="s">
        <v>5416</v>
      </c>
      <c r="AZ2622" s="4" t="s">
        <v>5417</v>
      </c>
      <c r="BA2622" s="4" t="s">
        <v>5418</v>
      </c>
      <c r="BB2622" s="4" t="s">
        <v>5417</v>
      </c>
      <c r="BC2622" s="4" t="s">
        <v>5418</v>
      </c>
      <c r="BD2622" s="4" t="s">
        <v>8262</v>
      </c>
    </row>
    <row r="2623" spans="51:56" x14ac:dyDescent="0.25">
      <c r="AY2623" t="s">
        <v>5419</v>
      </c>
      <c r="AZ2623" s="4" t="s">
        <v>5420</v>
      </c>
      <c r="BA2623" s="4" t="s">
        <v>5421</v>
      </c>
      <c r="BB2623" s="4" t="s">
        <v>5420</v>
      </c>
      <c r="BC2623" s="4" t="s">
        <v>5421</v>
      </c>
      <c r="BD2623" s="4" t="s">
        <v>8262</v>
      </c>
    </row>
    <row r="2624" spans="51:56" x14ac:dyDescent="0.25">
      <c r="AY2624" t="s">
        <v>5422</v>
      </c>
      <c r="AZ2624" s="4" t="s">
        <v>5423</v>
      </c>
      <c r="BA2624" s="4" t="s">
        <v>5424</v>
      </c>
      <c r="BB2624" s="4" t="s">
        <v>5423</v>
      </c>
      <c r="BC2624" s="4" t="s">
        <v>5424</v>
      </c>
      <c r="BD2624" s="4" t="s">
        <v>8262</v>
      </c>
    </row>
    <row r="2625" spans="51:56" x14ac:dyDescent="0.25">
      <c r="AY2625" t="s">
        <v>5425</v>
      </c>
      <c r="AZ2625" s="4" t="s">
        <v>5426</v>
      </c>
      <c r="BA2625" s="4" t="s">
        <v>5427</v>
      </c>
      <c r="BB2625" s="4" t="s">
        <v>5426</v>
      </c>
      <c r="BC2625" s="4" t="s">
        <v>5427</v>
      </c>
      <c r="BD2625" s="4" t="s">
        <v>8262</v>
      </c>
    </row>
    <row r="2626" spans="51:56" x14ac:dyDescent="0.25">
      <c r="AY2626" t="s">
        <v>5428</v>
      </c>
      <c r="AZ2626" s="4" t="s">
        <v>5429</v>
      </c>
      <c r="BA2626" s="4" t="s">
        <v>5430</v>
      </c>
      <c r="BB2626" s="4" t="s">
        <v>5429</v>
      </c>
      <c r="BC2626" s="4" t="s">
        <v>5430</v>
      </c>
      <c r="BD2626" s="4" t="s">
        <v>8262</v>
      </c>
    </row>
    <row r="2627" spans="51:56" x14ac:dyDescent="0.25">
      <c r="AY2627" t="s">
        <v>5431</v>
      </c>
      <c r="AZ2627" s="4" t="s">
        <v>5432</v>
      </c>
      <c r="BA2627" s="4" t="s">
        <v>5433</v>
      </c>
      <c r="BB2627" s="4" t="s">
        <v>5432</v>
      </c>
      <c r="BC2627" s="4" t="s">
        <v>5433</v>
      </c>
      <c r="BD2627" s="4" t="s">
        <v>8262</v>
      </c>
    </row>
    <row r="2628" spans="51:56" x14ac:dyDescent="0.25">
      <c r="AY2628" t="s">
        <v>5434</v>
      </c>
      <c r="AZ2628" s="4" t="s">
        <v>5435</v>
      </c>
      <c r="BA2628" s="4" t="s">
        <v>5436</v>
      </c>
      <c r="BB2628" s="4" t="s">
        <v>5435</v>
      </c>
      <c r="BC2628" s="4" t="s">
        <v>5436</v>
      </c>
      <c r="BD2628" s="4" t="s">
        <v>8262</v>
      </c>
    </row>
    <row r="2629" spans="51:56" x14ac:dyDescent="0.25">
      <c r="AY2629" t="s">
        <v>5437</v>
      </c>
      <c r="AZ2629" s="4" t="s">
        <v>5438</v>
      </c>
      <c r="BA2629" s="4" t="s">
        <v>5439</v>
      </c>
      <c r="BB2629" s="4" t="s">
        <v>5438</v>
      </c>
      <c r="BC2629" s="4" t="s">
        <v>5439</v>
      </c>
      <c r="BD2629" s="4" t="s">
        <v>8262</v>
      </c>
    </row>
    <row r="2630" spans="51:56" x14ac:dyDescent="0.25">
      <c r="AY2630" t="s">
        <v>5440</v>
      </c>
      <c r="AZ2630" s="4" t="s">
        <v>5441</v>
      </c>
      <c r="BA2630" s="4" t="s">
        <v>5442</v>
      </c>
      <c r="BB2630" s="4" t="s">
        <v>5441</v>
      </c>
      <c r="BC2630" s="4" t="s">
        <v>5442</v>
      </c>
      <c r="BD2630" s="4" t="s">
        <v>8262</v>
      </c>
    </row>
    <row r="2631" spans="51:56" x14ac:dyDescent="0.25">
      <c r="AY2631" t="s">
        <v>5443</v>
      </c>
      <c r="AZ2631" s="4" t="s">
        <v>5444</v>
      </c>
      <c r="BA2631" s="4" t="s">
        <v>5445</v>
      </c>
      <c r="BB2631" s="4" t="s">
        <v>5444</v>
      </c>
      <c r="BC2631" s="4" t="s">
        <v>5445</v>
      </c>
      <c r="BD2631" s="4" t="s">
        <v>8262</v>
      </c>
    </row>
    <row r="2632" spans="51:56" x14ac:dyDescent="0.25">
      <c r="AY2632" t="s">
        <v>5446</v>
      </c>
      <c r="AZ2632" s="4" t="s">
        <v>5447</v>
      </c>
      <c r="BA2632" s="4" t="s">
        <v>5448</v>
      </c>
      <c r="BB2632" s="4" t="s">
        <v>5447</v>
      </c>
      <c r="BC2632" s="4" t="s">
        <v>5448</v>
      </c>
      <c r="BD2632" s="4" t="s">
        <v>8262</v>
      </c>
    </row>
    <row r="2633" spans="51:56" x14ac:dyDescent="0.25">
      <c r="AY2633" t="s">
        <v>5449</v>
      </c>
      <c r="AZ2633" s="4" t="s">
        <v>5450</v>
      </c>
      <c r="BA2633" s="4" t="s">
        <v>5451</v>
      </c>
      <c r="BB2633" s="4" t="s">
        <v>5450</v>
      </c>
      <c r="BC2633" s="4" t="s">
        <v>5451</v>
      </c>
      <c r="BD2633" s="4" t="s">
        <v>8262</v>
      </c>
    </row>
    <row r="2634" spans="51:56" x14ac:dyDescent="0.25">
      <c r="AY2634" t="s">
        <v>5452</v>
      </c>
      <c r="AZ2634" s="4" t="s">
        <v>5453</v>
      </c>
      <c r="BA2634" s="4" t="s">
        <v>5454</v>
      </c>
      <c r="BB2634" s="4" t="s">
        <v>5453</v>
      </c>
      <c r="BC2634" s="4" t="s">
        <v>5454</v>
      </c>
      <c r="BD2634" s="4" t="s">
        <v>8262</v>
      </c>
    </row>
    <row r="2635" spans="51:56" x14ac:dyDescent="0.25">
      <c r="AY2635" t="s">
        <v>5455</v>
      </c>
      <c r="AZ2635" s="4" t="s">
        <v>5456</v>
      </c>
      <c r="BA2635" s="4" t="s">
        <v>13996</v>
      </c>
      <c r="BB2635" s="4" t="s">
        <v>5456</v>
      </c>
      <c r="BC2635" s="4" t="s">
        <v>13996</v>
      </c>
      <c r="BD2635" s="4" t="s">
        <v>8262</v>
      </c>
    </row>
    <row r="2636" spans="51:56" x14ac:dyDescent="0.25">
      <c r="AY2636" t="s">
        <v>5457</v>
      </c>
      <c r="AZ2636" s="4" t="s">
        <v>5458</v>
      </c>
      <c r="BA2636" s="4" t="s">
        <v>5459</v>
      </c>
      <c r="BB2636" s="4" t="s">
        <v>5458</v>
      </c>
      <c r="BC2636" s="4" t="s">
        <v>5459</v>
      </c>
      <c r="BD2636" s="4" t="s">
        <v>8262</v>
      </c>
    </row>
    <row r="2637" spans="51:56" x14ac:dyDescent="0.25">
      <c r="AY2637" t="s">
        <v>5460</v>
      </c>
      <c r="AZ2637" s="4" t="s">
        <v>5461</v>
      </c>
      <c r="BA2637" s="4" t="s">
        <v>5462</v>
      </c>
      <c r="BB2637" s="4" t="s">
        <v>5461</v>
      </c>
      <c r="BC2637" s="4" t="s">
        <v>5462</v>
      </c>
      <c r="BD2637" s="4" t="s">
        <v>8262</v>
      </c>
    </row>
    <row r="2638" spans="51:56" x14ac:dyDescent="0.25">
      <c r="AY2638" t="s">
        <v>5463</v>
      </c>
      <c r="AZ2638" s="4" t="s">
        <v>5464</v>
      </c>
      <c r="BA2638" s="4" t="s">
        <v>5465</v>
      </c>
      <c r="BB2638" s="4" t="s">
        <v>5464</v>
      </c>
      <c r="BC2638" s="4" t="s">
        <v>5465</v>
      </c>
      <c r="BD2638" s="4" t="s">
        <v>8262</v>
      </c>
    </row>
    <row r="2639" spans="51:56" x14ac:dyDescent="0.25">
      <c r="AY2639" t="s">
        <v>5466</v>
      </c>
      <c r="AZ2639" s="4" t="s">
        <v>5467</v>
      </c>
      <c r="BA2639" s="4" t="s">
        <v>5468</v>
      </c>
      <c r="BB2639" s="4" t="s">
        <v>5467</v>
      </c>
      <c r="BC2639" s="4" t="s">
        <v>5468</v>
      </c>
      <c r="BD2639" s="4" t="s">
        <v>8262</v>
      </c>
    </row>
    <row r="2640" spans="51:56" x14ac:dyDescent="0.25">
      <c r="AY2640" t="s">
        <v>5469</v>
      </c>
      <c r="AZ2640" s="4" t="s">
        <v>5470</v>
      </c>
      <c r="BA2640" s="4" t="s">
        <v>5471</v>
      </c>
      <c r="BB2640" s="4" t="s">
        <v>5470</v>
      </c>
      <c r="BC2640" s="4" t="s">
        <v>5471</v>
      </c>
      <c r="BD2640" s="4" t="s">
        <v>8262</v>
      </c>
    </row>
    <row r="2641" spans="51:56" x14ac:dyDescent="0.25">
      <c r="AY2641" t="s">
        <v>5472</v>
      </c>
      <c r="AZ2641" s="4" t="s">
        <v>5473</v>
      </c>
      <c r="BA2641" s="4" t="s">
        <v>5474</v>
      </c>
      <c r="BB2641" s="4" t="s">
        <v>5473</v>
      </c>
      <c r="BC2641" s="4" t="s">
        <v>5474</v>
      </c>
      <c r="BD2641" s="4" t="s">
        <v>8262</v>
      </c>
    </row>
    <row r="2642" spans="51:56" x14ac:dyDescent="0.25">
      <c r="AY2642" t="s">
        <v>5475</v>
      </c>
      <c r="AZ2642" s="4" t="s">
        <v>5476</v>
      </c>
      <c r="BA2642" s="4" t="s">
        <v>5477</v>
      </c>
      <c r="BB2642" s="4" t="s">
        <v>5476</v>
      </c>
      <c r="BC2642" s="4" t="s">
        <v>5477</v>
      </c>
      <c r="BD2642" s="4" t="s">
        <v>8262</v>
      </c>
    </row>
    <row r="2643" spans="51:56" x14ac:dyDescent="0.25">
      <c r="AY2643" t="s">
        <v>5478</v>
      </c>
      <c r="AZ2643" s="4" t="s">
        <v>5479</v>
      </c>
      <c r="BA2643" s="4" t="s">
        <v>5480</v>
      </c>
      <c r="BB2643" s="4" t="s">
        <v>5479</v>
      </c>
      <c r="BC2643" s="4" t="s">
        <v>5480</v>
      </c>
      <c r="BD2643" s="4" t="s">
        <v>8262</v>
      </c>
    </row>
    <row r="2644" spans="51:56" x14ac:dyDescent="0.25">
      <c r="AY2644" t="s">
        <v>5481</v>
      </c>
      <c r="AZ2644" s="4" t="s">
        <v>5482</v>
      </c>
      <c r="BA2644" s="4" t="s">
        <v>5483</v>
      </c>
      <c r="BB2644" s="4" t="s">
        <v>5482</v>
      </c>
      <c r="BC2644" s="4" t="s">
        <v>5483</v>
      </c>
      <c r="BD2644" s="4" t="s">
        <v>8262</v>
      </c>
    </row>
    <row r="2645" spans="51:56" x14ac:dyDescent="0.25">
      <c r="AY2645" t="s">
        <v>5484</v>
      </c>
      <c r="AZ2645" s="4" t="s">
        <v>5485</v>
      </c>
      <c r="BA2645" s="4" t="s">
        <v>5486</v>
      </c>
      <c r="BB2645" s="4" t="s">
        <v>5485</v>
      </c>
      <c r="BC2645" s="4" t="s">
        <v>5486</v>
      </c>
      <c r="BD2645" s="4" t="s">
        <v>8262</v>
      </c>
    </row>
    <row r="2646" spans="51:56" x14ac:dyDescent="0.25">
      <c r="AY2646" t="s">
        <v>5487</v>
      </c>
      <c r="AZ2646" s="4" t="s">
        <v>5488</v>
      </c>
      <c r="BA2646" s="4" t="s">
        <v>5489</v>
      </c>
      <c r="BB2646" s="4" t="s">
        <v>5488</v>
      </c>
      <c r="BC2646" s="4" t="s">
        <v>5489</v>
      </c>
      <c r="BD2646" s="4" t="s">
        <v>8262</v>
      </c>
    </row>
    <row r="2647" spans="51:56" x14ac:dyDescent="0.25">
      <c r="AY2647" t="s">
        <v>5490</v>
      </c>
      <c r="AZ2647" s="4" t="s">
        <v>5491</v>
      </c>
      <c r="BA2647" s="4" t="s">
        <v>5492</v>
      </c>
      <c r="BB2647" s="4" t="s">
        <v>5491</v>
      </c>
      <c r="BC2647" s="4" t="s">
        <v>5492</v>
      </c>
      <c r="BD2647" s="4" t="s">
        <v>8262</v>
      </c>
    </row>
    <row r="2648" spans="51:56" x14ac:dyDescent="0.25">
      <c r="AY2648" t="s">
        <v>5493</v>
      </c>
      <c r="AZ2648" s="4" t="s">
        <v>5494</v>
      </c>
      <c r="BA2648" s="4" t="s">
        <v>5495</v>
      </c>
      <c r="BB2648" s="4" t="s">
        <v>5494</v>
      </c>
      <c r="BC2648" s="4" t="s">
        <v>5495</v>
      </c>
      <c r="BD2648" s="4" t="s">
        <v>8262</v>
      </c>
    </row>
    <row r="2649" spans="51:56" x14ac:dyDescent="0.25">
      <c r="AY2649" t="s">
        <v>5496</v>
      </c>
      <c r="AZ2649" s="4" t="s">
        <v>5497</v>
      </c>
      <c r="BA2649" s="4" t="s">
        <v>5498</v>
      </c>
      <c r="BB2649" s="4" t="s">
        <v>5497</v>
      </c>
      <c r="BC2649" s="4" t="s">
        <v>5498</v>
      </c>
      <c r="BD2649" s="4" t="s">
        <v>8262</v>
      </c>
    </row>
    <row r="2650" spans="51:56" x14ac:dyDescent="0.25">
      <c r="AY2650" t="s">
        <v>5499</v>
      </c>
      <c r="AZ2650" s="4" t="s">
        <v>5500</v>
      </c>
      <c r="BA2650" s="4" t="s">
        <v>5501</v>
      </c>
      <c r="BB2650" s="4" t="s">
        <v>5500</v>
      </c>
      <c r="BC2650" s="4" t="s">
        <v>5501</v>
      </c>
      <c r="BD2650" s="4" t="s">
        <v>8262</v>
      </c>
    </row>
    <row r="2651" spans="51:56" x14ac:dyDescent="0.25">
      <c r="AY2651" t="s">
        <v>5502</v>
      </c>
      <c r="AZ2651" s="4" t="s">
        <v>5503</v>
      </c>
      <c r="BA2651" s="4" t="s">
        <v>10095</v>
      </c>
      <c r="BB2651" s="4" t="s">
        <v>5503</v>
      </c>
      <c r="BC2651" s="4" t="s">
        <v>10095</v>
      </c>
      <c r="BD2651" s="4" t="s">
        <v>8262</v>
      </c>
    </row>
    <row r="2652" spans="51:56" x14ac:dyDescent="0.25">
      <c r="AY2652" t="s">
        <v>5504</v>
      </c>
      <c r="AZ2652" s="4" t="s">
        <v>5505</v>
      </c>
      <c r="BA2652" s="4" t="s">
        <v>5506</v>
      </c>
      <c r="BB2652" s="4" t="s">
        <v>5505</v>
      </c>
      <c r="BC2652" s="4" t="s">
        <v>5506</v>
      </c>
      <c r="BD2652" s="4" t="s">
        <v>8262</v>
      </c>
    </row>
    <row r="2653" spans="51:56" x14ac:dyDescent="0.25">
      <c r="AY2653" t="s">
        <v>5507</v>
      </c>
      <c r="AZ2653" s="4" t="s">
        <v>5508</v>
      </c>
      <c r="BA2653" s="4" t="s">
        <v>5509</v>
      </c>
      <c r="BB2653" s="4" t="s">
        <v>5508</v>
      </c>
      <c r="BC2653" s="4" t="s">
        <v>5509</v>
      </c>
      <c r="BD2653" s="4" t="s">
        <v>8262</v>
      </c>
    </row>
    <row r="2654" spans="51:56" x14ac:dyDescent="0.25">
      <c r="AY2654" t="s">
        <v>5510</v>
      </c>
      <c r="AZ2654" s="4" t="s">
        <v>5511</v>
      </c>
      <c r="BA2654" s="4" t="s">
        <v>5512</v>
      </c>
      <c r="BB2654" s="4" t="s">
        <v>5511</v>
      </c>
      <c r="BC2654" s="4" t="s">
        <v>5512</v>
      </c>
      <c r="BD2654" s="4" t="s">
        <v>8262</v>
      </c>
    </row>
    <row r="2655" spans="51:56" x14ac:dyDescent="0.25">
      <c r="AY2655" t="s">
        <v>5513</v>
      </c>
      <c r="AZ2655" s="4" t="s">
        <v>5514</v>
      </c>
      <c r="BA2655" s="4" t="s">
        <v>5515</v>
      </c>
      <c r="BB2655" s="4" t="s">
        <v>5514</v>
      </c>
      <c r="BC2655" s="4" t="s">
        <v>5515</v>
      </c>
      <c r="BD2655" s="4" t="s">
        <v>8262</v>
      </c>
    </row>
    <row r="2656" spans="51:56" x14ac:dyDescent="0.25">
      <c r="AY2656" t="s">
        <v>5516</v>
      </c>
      <c r="AZ2656" s="4" t="s">
        <v>5517</v>
      </c>
      <c r="BA2656" s="4" t="s">
        <v>5518</v>
      </c>
      <c r="BB2656" s="4" t="s">
        <v>5517</v>
      </c>
      <c r="BC2656" s="4" t="s">
        <v>5518</v>
      </c>
      <c r="BD2656" s="4" t="s">
        <v>8262</v>
      </c>
    </row>
    <row r="2657" spans="51:56" x14ac:dyDescent="0.25">
      <c r="AY2657" t="s">
        <v>5519</v>
      </c>
      <c r="AZ2657" s="4" t="s">
        <v>5520</v>
      </c>
      <c r="BA2657" s="4" t="s">
        <v>5521</v>
      </c>
      <c r="BB2657" s="4" t="s">
        <v>5520</v>
      </c>
      <c r="BC2657" s="4" t="s">
        <v>5521</v>
      </c>
      <c r="BD2657" s="4" t="s">
        <v>8262</v>
      </c>
    </row>
    <row r="2658" spans="51:56" x14ac:dyDescent="0.25">
      <c r="AY2658" t="s">
        <v>5522</v>
      </c>
      <c r="AZ2658" s="4" t="s">
        <v>5523</v>
      </c>
      <c r="BA2658" s="4" t="s">
        <v>13123</v>
      </c>
      <c r="BB2658" s="4" t="s">
        <v>5523</v>
      </c>
      <c r="BC2658" s="4" t="s">
        <v>13123</v>
      </c>
      <c r="BD2658" s="4" t="s">
        <v>8262</v>
      </c>
    </row>
    <row r="2659" spans="51:56" x14ac:dyDescent="0.25">
      <c r="AY2659" t="s">
        <v>5524</v>
      </c>
      <c r="AZ2659" s="4" t="s">
        <v>5525</v>
      </c>
      <c r="BA2659" s="4" t="s">
        <v>5526</v>
      </c>
      <c r="BB2659" s="4" t="s">
        <v>5525</v>
      </c>
      <c r="BC2659" s="4" t="s">
        <v>5526</v>
      </c>
      <c r="BD2659" s="4" t="s">
        <v>8262</v>
      </c>
    </row>
    <row r="2660" spans="51:56" x14ac:dyDescent="0.25">
      <c r="AY2660" t="s">
        <v>5527</v>
      </c>
      <c r="AZ2660" s="4" t="s">
        <v>5528</v>
      </c>
      <c r="BA2660" s="4" t="s">
        <v>5529</v>
      </c>
      <c r="BB2660" s="4" t="s">
        <v>5528</v>
      </c>
      <c r="BC2660" s="4" t="s">
        <v>5529</v>
      </c>
      <c r="BD2660" s="4" t="s">
        <v>8262</v>
      </c>
    </row>
    <row r="2661" spans="51:56" x14ac:dyDescent="0.25">
      <c r="AY2661" t="s">
        <v>5530</v>
      </c>
      <c r="AZ2661" s="4" t="s">
        <v>5531</v>
      </c>
      <c r="BA2661" s="4" t="s">
        <v>5532</v>
      </c>
      <c r="BB2661" s="4" t="s">
        <v>5531</v>
      </c>
      <c r="BC2661" s="4" t="s">
        <v>5532</v>
      </c>
      <c r="BD2661" s="4" t="s">
        <v>8262</v>
      </c>
    </row>
    <row r="2662" spans="51:56" x14ac:dyDescent="0.25">
      <c r="AY2662" t="s">
        <v>5533</v>
      </c>
      <c r="AZ2662" s="4" t="s">
        <v>5534</v>
      </c>
      <c r="BA2662" s="4" t="s">
        <v>5535</v>
      </c>
      <c r="BB2662" s="4" t="s">
        <v>5534</v>
      </c>
      <c r="BC2662" s="4" t="s">
        <v>5535</v>
      </c>
      <c r="BD2662" s="4" t="s">
        <v>8262</v>
      </c>
    </row>
    <row r="2663" spans="51:56" x14ac:dyDescent="0.25">
      <c r="AY2663" t="s">
        <v>5536</v>
      </c>
      <c r="AZ2663" s="4" t="s">
        <v>5537</v>
      </c>
      <c r="BA2663" s="4" t="s">
        <v>5538</v>
      </c>
      <c r="BB2663" s="4" t="s">
        <v>5537</v>
      </c>
      <c r="BC2663" s="4" t="s">
        <v>5538</v>
      </c>
      <c r="BD2663" s="4" t="s">
        <v>8262</v>
      </c>
    </row>
    <row r="2664" spans="51:56" x14ac:dyDescent="0.25">
      <c r="AY2664" t="s">
        <v>5539</v>
      </c>
      <c r="AZ2664" s="4" t="s">
        <v>5540</v>
      </c>
      <c r="BA2664" s="4" t="s">
        <v>5541</v>
      </c>
      <c r="BB2664" s="4" t="s">
        <v>5540</v>
      </c>
      <c r="BC2664" s="4" t="s">
        <v>5541</v>
      </c>
      <c r="BD2664" s="4" t="s">
        <v>8262</v>
      </c>
    </row>
    <row r="2665" spans="51:56" x14ac:dyDescent="0.25">
      <c r="AY2665" t="s">
        <v>5542</v>
      </c>
      <c r="AZ2665" s="4" t="s">
        <v>5543</v>
      </c>
      <c r="BA2665" s="4" t="s">
        <v>5544</v>
      </c>
      <c r="BB2665" s="4" t="s">
        <v>5543</v>
      </c>
      <c r="BC2665" s="4" t="s">
        <v>5544</v>
      </c>
      <c r="BD2665" s="4" t="s">
        <v>8262</v>
      </c>
    </row>
    <row r="2666" spans="51:56" x14ac:dyDescent="0.25">
      <c r="AY2666" t="s">
        <v>5545</v>
      </c>
      <c r="AZ2666" s="4" t="s">
        <v>5546</v>
      </c>
      <c r="BA2666" s="4" t="s">
        <v>5547</v>
      </c>
      <c r="BB2666" s="4" t="s">
        <v>5546</v>
      </c>
      <c r="BC2666" s="4" t="s">
        <v>5547</v>
      </c>
      <c r="BD2666" s="4" t="s">
        <v>8262</v>
      </c>
    </row>
    <row r="2667" spans="51:56" x14ac:dyDescent="0.25">
      <c r="AY2667" t="s">
        <v>5548</v>
      </c>
      <c r="AZ2667" s="4" t="s">
        <v>5549</v>
      </c>
      <c r="BA2667" s="4" t="s">
        <v>5550</v>
      </c>
      <c r="BB2667" s="4" t="s">
        <v>5549</v>
      </c>
      <c r="BC2667" s="4" t="s">
        <v>5550</v>
      </c>
      <c r="BD2667" s="4" t="s">
        <v>8262</v>
      </c>
    </row>
    <row r="2668" spans="51:56" x14ac:dyDescent="0.25">
      <c r="AY2668" t="s">
        <v>5551</v>
      </c>
      <c r="AZ2668" s="4" t="s">
        <v>5552</v>
      </c>
      <c r="BA2668" s="4" t="s">
        <v>13134</v>
      </c>
      <c r="BB2668" s="4" t="s">
        <v>5552</v>
      </c>
      <c r="BC2668" s="4" t="s">
        <v>13134</v>
      </c>
      <c r="BD2668" s="4" t="s">
        <v>8262</v>
      </c>
    </row>
    <row r="2669" spans="51:56" x14ac:dyDescent="0.25">
      <c r="AY2669" t="s">
        <v>5553</v>
      </c>
      <c r="AZ2669" s="4" t="s">
        <v>5554</v>
      </c>
      <c r="BA2669" s="4" t="s">
        <v>5555</v>
      </c>
      <c r="BB2669" s="4" t="s">
        <v>5554</v>
      </c>
      <c r="BC2669" s="4" t="s">
        <v>5555</v>
      </c>
      <c r="BD2669" s="4" t="s">
        <v>8262</v>
      </c>
    </row>
    <row r="2670" spans="51:56" x14ac:dyDescent="0.25">
      <c r="AY2670" t="s">
        <v>5556</v>
      </c>
      <c r="AZ2670" s="4" t="s">
        <v>5557</v>
      </c>
      <c r="BA2670" s="4" t="s">
        <v>5558</v>
      </c>
      <c r="BB2670" s="4" t="s">
        <v>5557</v>
      </c>
      <c r="BC2670" s="4" t="s">
        <v>5558</v>
      </c>
      <c r="BD2670" s="4" t="s">
        <v>8262</v>
      </c>
    </row>
    <row r="2671" spans="51:56" x14ac:dyDescent="0.25">
      <c r="AY2671" t="s">
        <v>5559</v>
      </c>
      <c r="AZ2671" s="4" t="s">
        <v>5560</v>
      </c>
      <c r="BA2671" s="4" t="s">
        <v>5561</v>
      </c>
      <c r="BB2671" s="4" t="s">
        <v>5560</v>
      </c>
      <c r="BC2671" s="4" t="s">
        <v>7207</v>
      </c>
      <c r="BD2671" s="4" t="s">
        <v>5562</v>
      </c>
    </row>
    <row r="2672" spans="51:56" x14ac:dyDescent="0.25">
      <c r="AY2672" t="s">
        <v>5563</v>
      </c>
      <c r="AZ2672" s="4" t="s">
        <v>5564</v>
      </c>
      <c r="BA2672" s="4" t="s">
        <v>5565</v>
      </c>
      <c r="BB2672" s="4" t="s">
        <v>5564</v>
      </c>
      <c r="BC2672" s="4" t="s">
        <v>5566</v>
      </c>
      <c r="BD2672" s="4" t="s">
        <v>5562</v>
      </c>
    </row>
    <row r="2673" spans="51:56" x14ac:dyDescent="0.25">
      <c r="AY2673" t="s">
        <v>5567</v>
      </c>
      <c r="AZ2673" s="4" t="s">
        <v>5568</v>
      </c>
      <c r="BA2673" s="4" t="s">
        <v>5569</v>
      </c>
      <c r="BB2673" s="4" t="s">
        <v>5568</v>
      </c>
      <c r="BC2673" s="4" t="s">
        <v>5570</v>
      </c>
      <c r="BD2673" s="4" t="s">
        <v>5562</v>
      </c>
    </row>
    <row r="2674" spans="51:56" x14ac:dyDescent="0.25">
      <c r="AY2674" t="s">
        <v>5571</v>
      </c>
      <c r="AZ2674" s="4" t="s">
        <v>5572</v>
      </c>
      <c r="BA2674" s="4" t="s">
        <v>5573</v>
      </c>
      <c r="BB2674" s="4" t="s">
        <v>5572</v>
      </c>
      <c r="BC2674" s="4" t="s">
        <v>12724</v>
      </c>
      <c r="BD2674" s="4" t="s">
        <v>5562</v>
      </c>
    </row>
    <row r="2675" spans="51:56" x14ac:dyDescent="0.25">
      <c r="AY2675" t="s">
        <v>5574</v>
      </c>
      <c r="AZ2675" s="4" t="s">
        <v>5575</v>
      </c>
      <c r="BA2675" s="4" t="s">
        <v>5576</v>
      </c>
      <c r="BB2675" s="4" t="s">
        <v>5575</v>
      </c>
      <c r="BC2675" s="4" t="s">
        <v>5577</v>
      </c>
      <c r="BD2675" s="4" t="s">
        <v>5562</v>
      </c>
    </row>
    <row r="2676" spans="51:56" x14ac:dyDescent="0.25">
      <c r="AY2676" t="s">
        <v>5578</v>
      </c>
      <c r="AZ2676" s="4" t="s">
        <v>5579</v>
      </c>
      <c r="BA2676" s="4" t="s">
        <v>5580</v>
      </c>
      <c r="BB2676" s="4" t="s">
        <v>5579</v>
      </c>
      <c r="BC2676" s="4" t="s">
        <v>5581</v>
      </c>
      <c r="BD2676" s="4" t="s">
        <v>5562</v>
      </c>
    </row>
    <row r="2677" spans="51:56" x14ac:dyDescent="0.25">
      <c r="AY2677" t="s">
        <v>5582</v>
      </c>
      <c r="AZ2677" s="4" t="s">
        <v>5583</v>
      </c>
      <c r="BA2677" s="4" t="s">
        <v>5584</v>
      </c>
      <c r="BB2677" s="4" t="s">
        <v>5583</v>
      </c>
      <c r="BC2677" s="4" t="s">
        <v>8326</v>
      </c>
      <c r="BD2677" s="4" t="s">
        <v>5562</v>
      </c>
    </row>
    <row r="2678" spans="51:56" x14ac:dyDescent="0.25">
      <c r="AY2678" t="s">
        <v>5585</v>
      </c>
      <c r="AZ2678" s="4" t="s">
        <v>5586</v>
      </c>
      <c r="BA2678" s="4" t="s">
        <v>5587</v>
      </c>
      <c r="BB2678" s="4" t="s">
        <v>5586</v>
      </c>
      <c r="BC2678" s="4" t="s">
        <v>5588</v>
      </c>
      <c r="BD2678" s="4" t="s">
        <v>5562</v>
      </c>
    </row>
    <row r="2679" spans="51:56" x14ac:dyDescent="0.25">
      <c r="AY2679" t="s">
        <v>5589</v>
      </c>
      <c r="AZ2679" s="4" t="s">
        <v>5590</v>
      </c>
      <c r="BA2679" s="4" t="s">
        <v>5591</v>
      </c>
      <c r="BB2679" s="4" t="s">
        <v>5590</v>
      </c>
      <c r="BC2679" s="4" t="s">
        <v>5592</v>
      </c>
      <c r="BD2679" s="4" t="s">
        <v>5562</v>
      </c>
    </row>
    <row r="2680" spans="51:56" x14ac:dyDescent="0.25">
      <c r="AY2680" t="s">
        <v>5593</v>
      </c>
      <c r="AZ2680" s="4" t="s">
        <v>5594</v>
      </c>
      <c r="BA2680" s="4" t="s">
        <v>5595</v>
      </c>
      <c r="BB2680" s="4" t="s">
        <v>5594</v>
      </c>
      <c r="BC2680" s="4" t="s">
        <v>5596</v>
      </c>
      <c r="BD2680" s="4" t="s">
        <v>5562</v>
      </c>
    </row>
    <row r="2681" spans="51:56" x14ac:dyDescent="0.25">
      <c r="AY2681" t="s">
        <v>5597</v>
      </c>
      <c r="AZ2681" s="4" t="s">
        <v>5598</v>
      </c>
      <c r="BA2681" s="4" t="s">
        <v>5599</v>
      </c>
      <c r="BB2681" s="4" t="s">
        <v>5598</v>
      </c>
      <c r="BC2681" s="4" t="s">
        <v>8367</v>
      </c>
      <c r="BD2681" s="4" t="s">
        <v>5562</v>
      </c>
    </row>
    <row r="2682" spans="51:56" x14ac:dyDescent="0.25">
      <c r="AY2682" t="s">
        <v>5600</v>
      </c>
      <c r="AZ2682" s="4" t="s">
        <v>5601</v>
      </c>
      <c r="BA2682" s="4" t="s">
        <v>5602</v>
      </c>
      <c r="BB2682" s="4" t="s">
        <v>5601</v>
      </c>
      <c r="BC2682" s="4" t="s">
        <v>5603</v>
      </c>
      <c r="BD2682" s="4" t="s">
        <v>5562</v>
      </c>
    </row>
    <row r="2683" spans="51:56" x14ac:dyDescent="0.25">
      <c r="AY2683" t="s">
        <v>5604</v>
      </c>
      <c r="AZ2683" s="4" t="s">
        <v>5605</v>
      </c>
      <c r="BA2683" s="4" t="s">
        <v>5606</v>
      </c>
      <c r="BB2683" s="4" t="s">
        <v>5605</v>
      </c>
      <c r="BC2683" s="4" t="s">
        <v>5607</v>
      </c>
      <c r="BD2683" s="4" t="s">
        <v>5608</v>
      </c>
    </row>
    <row r="2684" spans="51:56" x14ac:dyDescent="0.25">
      <c r="AY2684" t="s">
        <v>5609</v>
      </c>
      <c r="AZ2684" s="4" t="s">
        <v>5610</v>
      </c>
      <c r="BA2684" s="4" t="s">
        <v>5611</v>
      </c>
      <c r="BB2684" s="4" t="s">
        <v>5610</v>
      </c>
      <c r="BC2684" s="4" t="s">
        <v>5612</v>
      </c>
      <c r="BD2684" s="4" t="s">
        <v>5608</v>
      </c>
    </row>
    <row r="2685" spans="51:56" x14ac:dyDescent="0.25">
      <c r="AY2685" t="s">
        <v>5613</v>
      </c>
      <c r="AZ2685" s="4" t="s">
        <v>5614</v>
      </c>
      <c r="BA2685" s="4" t="s">
        <v>5615</v>
      </c>
      <c r="BB2685" s="4" t="s">
        <v>5614</v>
      </c>
      <c r="BC2685" s="4" t="s">
        <v>5615</v>
      </c>
      <c r="BD2685" s="4" t="s">
        <v>5608</v>
      </c>
    </row>
    <row r="2686" spans="51:56" x14ac:dyDescent="0.25">
      <c r="AY2686" t="s">
        <v>5616</v>
      </c>
      <c r="AZ2686" s="4" t="s">
        <v>5617</v>
      </c>
      <c r="BA2686" s="4" t="s">
        <v>5618</v>
      </c>
      <c r="BB2686" s="4" t="s">
        <v>5617</v>
      </c>
      <c r="BC2686" s="4" t="s">
        <v>5618</v>
      </c>
      <c r="BD2686" s="4" t="s">
        <v>5608</v>
      </c>
    </row>
    <row r="2687" spans="51:56" x14ac:dyDescent="0.25">
      <c r="AY2687" t="s">
        <v>5619</v>
      </c>
      <c r="AZ2687" s="4" t="s">
        <v>5620</v>
      </c>
      <c r="BA2687" s="4" t="s">
        <v>5621</v>
      </c>
      <c r="BB2687" s="4" t="s">
        <v>5620</v>
      </c>
      <c r="BC2687" s="4" t="s">
        <v>5622</v>
      </c>
      <c r="BD2687" s="4" t="s">
        <v>5608</v>
      </c>
    </row>
    <row r="2688" spans="51:56" x14ac:dyDescent="0.25">
      <c r="AY2688" t="s">
        <v>5623</v>
      </c>
      <c r="AZ2688" s="4" t="s">
        <v>5624</v>
      </c>
      <c r="BA2688" s="4" t="s">
        <v>5625</v>
      </c>
      <c r="BB2688" s="4" t="s">
        <v>5624</v>
      </c>
      <c r="BC2688" s="4" t="s">
        <v>5626</v>
      </c>
      <c r="BD2688" s="4" t="s">
        <v>5608</v>
      </c>
    </row>
    <row r="2689" spans="51:56" x14ac:dyDescent="0.25">
      <c r="AY2689" t="s">
        <v>5627</v>
      </c>
      <c r="AZ2689" s="4" t="s">
        <v>5628</v>
      </c>
      <c r="BA2689" s="4" t="s">
        <v>5629</v>
      </c>
      <c r="BB2689" s="4" t="s">
        <v>5628</v>
      </c>
      <c r="BC2689" s="4" t="s">
        <v>5629</v>
      </c>
      <c r="BD2689" s="4" t="s">
        <v>5608</v>
      </c>
    </row>
    <row r="2690" spans="51:56" x14ac:dyDescent="0.25">
      <c r="AY2690" t="s">
        <v>5630</v>
      </c>
      <c r="AZ2690" s="4" t="s">
        <v>5631</v>
      </c>
      <c r="BA2690" s="4" t="s">
        <v>5632</v>
      </c>
      <c r="BB2690" s="4" t="s">
        <v>5631</v>
      </c>
      <c r="BC2690" s="4" t="s">
        <v>5633</v>
      </c>
      <c r="BD2690" s="4" t="s">
        <v>5608</v>
      </c>
    </row>
    <row r="2691" spans="51:56" x14ac:dyDescent="0.25">
      <c r="AY2691" t="s">
        <v>5634</v>
      </c>
      <c r="AZ2691" s="4" t="s">
        <v>5635</v>
      </c>
      <c r="BA2691" s="4" t="s">
        <v>5636</v>
      </c>
      <c r="BB2691" s="4" t="s">
        <v>5635</v>
      </c>
      <c r="BC2691" s="4" t="s">
        <v>5637</v>
      </c>
      <c r="BD2691" s="4" t="s">
        <v>5608</v>
      </c>
    </row>
    <row r="2692" spans="51:56" x14ac:dyDescent="0.25">
      <c r="AY2692" t="s">
        <v>5638</v>
      </c>
      <c r="AZ2692" s="4" t="s">
        <v>5639</v>
      </c>
      <c r="BA2692" s="4" t="s">
        <v>5640</v>
      </c>
      <c r="BB2692" s="4" t="s">
        <v>5639</v>
      </c>
      <c r="BC2692" s="4" t="s">
        <v>5641</v>
      </c>
      <c r="BD2692" s="4" t="s">
        <v>5608</v>
      </c>
    </row>
    <row r="2693" spans="51:56" x14ac:dyDescent="0.25">
      <c r="AY2693" t="s">
        <v>5642</v>
      </c>
      <c r="AZ2693" s="4" t="s">
        <v>5643</v>
      </c>
      <c r="BA2693" s="4" t="s">
        <v>5644</v>
      </c>
      <c r="BB2693" s="4" t="s">
        <v>5643</v>
      </c>
      <c r="BC2693" s="4" t="s">
        <v>5645</v>
      </c>
      <c r="BD2693" s="4" t="s">
        <v>5608</v>
      </c>
    </row>
    <row r="2694" spans="51:56" x14ac:dyDescent="0.25">
      <c r="AY2694" t="s">
        <v>5646</v>
      </c>
      <c r="AZ2694" s="4" t="s">
        <v>5647</v>
      </c>
      <c r="BA2694" s="4" t="s">
        <v>5648</v>
      </c>
      <c r="BB2694" s="4" t="s">
        <v>5647</v>
      </c>
      <c r="BC2694" s="4" t="s">
        <v>5648</v>
      </c>
      <c r="BD2694" s="4" t="s">
        <v>5608</v>
      </c>
    </row>
    <row r="2695" spans="51:56" x14ac:dyDescent="0.25">
      <c r="AY2695" t="s">
        <v>5649</v>
      </c>
      <c r="AZ2695" s="4" t="s">
        <v>5650</v>
      </c>
      <c r="BA2695" s="4" t="s">
        <v>5651</v>
      </c>
      <c r="BB2695" s="4" t="s">
        <v>5650</v>
      </c>
      <c r="BC2695" s="4" t="s">
        <v>5652</v>
      </c>
      <c r="BD2695" s="4" t="s">
        <v>5608</v>
      </c>
    </row>
    <row r="2696" spans="51:56" x14ac:dyDescent="0.25">
      <c r="AY2696" t="s">
        <v>5653</v>
      </c>
      <c r="AZ2696" s="4" t="s">
        <v>5654</v>
      </c>
      <c r="BA2696" s="4" t="s">
        <v>5655</v>
      </c>
      <c r="BB2696" s="4" t="s">
        <v>5654</v>
      </c>
      <c r="BC2696" s="4" t="s">
        <v>5655</v>
      </c>
      <c r="BD2696" s="4" t="s">
        <v>5608</v>
      </c>
    </row>
    <row r="2697" spans="51:56" x14ac:dyDescent="0.25">
      <c r="AY2697" t="s">
        <v>5656</v>
      </c>
      <c r="AZ2697" s="4" t="s">
        <v>5657</v>
      </c>
      <c r="BA2697" s="4" t="s">
        <v>5658</v>
      </c>
      <c r="BB2697" s="4" t="s">
        <v>5657</v>
      </c>
      <c r="BC2697" s="4" t="s">
        <v>5659</v>
      </c>
      <c r="BD2697" s="4" t="s">
        <v>5608</v>
      </c>
    </row>
    <row r="2698" spans="51:56" x14ac:dyDescent="0.25">
      <c r="AY2698" t="s">
        <v>5660</v>
      </c>
      <c r="AZ2698" s="4" t="s">
        <v>5661</v>
      </c>
      <c r="BA2698" s="4" t="s">
        <v>5662</v>
      </c>
      <c r="BB2698" s="4" t="s">
        <v>5661</v>
      </c>
      <c r="BC2698" s="4" t="s">
        <v>5663</v>
      </c>
      <c r="BD2698" s="4" t="s">
        <v>5608</v>
      </c>
    </row>
    <row r="2699" spans="51:56" x14ac:dyDescent="0.25">
      <c r="AY2699" t="s">
        <v>5664</v>
      </c>
      <c r="AZ2699" s="4" t="s">
        <v>5665</v>
      </c>
      <c r="BA2699" s="4" t="s">
        <v>5666</v>
      </c>
      <c r="BB2699" s="4" t="s">
        <v>5665</v>
      </c>
      <c r="BC2699" s="4" t="s">
        <v>5667</v>
      </c>
      <c r="BD2699" s="4" t="s">
        <v>5608</v>
      </c>
    </row>
    <row r="2700" spans="51:56" x14ac:dyDescent="0.25">
      <c r="AY2700" t="s">
        <v>5668</v>
      </c>
      <c r="AZ2700" s="4" t="s">
        <v>5669</v>
      </c>
      <c r="BA2700" s="4" t="s">
        <v>5670</v>
      </c>
      <c r="BB2700" s="4" t="s">
        <v>5669</v>
      </c>
      <c r="BC2700" s="4" t="s">
        <v>5670</v>
      </c>
      <c r="BD2700" s="4" t="s">
        <v>5608</v>
      </c>
    </row>
    <row r="2701" spans="51:56" x14ac:dyDescent="0.25">
      <c r="AY2701" t="s">
        <v>5671</v>
      </c>
      <c r="AZ2701" s="4" t="s">
        <v>5672</v>
      </c>
      <c r="BA2701" s="4" t="s">
        <v>5673</v>
      </c>
      <c r="BB2701" s="4" t="s">
        <v>5672</v>
      </c>
      <c r="BC2701" s="4" t="s">
        <v>5674</v>
      </c>
      <c r="BD2701" s="4" t="s">
        <v>5675</v>
      </c>
    </row>
    <row r="2702" spans="51:56" x14ac:dyDescent="0.25">
      <c r="AY2702" t="s">
        <v>5676</v>
      </c>
      <c r="AZ2702" s="4" t="s">
        <v>5677</v>
      </c>
      <c r="BA2702" s="4" t="s">
        <v>5678</v>
      </c>
      <c r="BB2702" s="4" t="s">
        <v>5677</v>
      </c>
      <c r="BC2702" s="4" t="s">
        <v>5679</v>
      </c>
      <c r="BD2702" s="4" t="s">
        <v>5675</v>
      </c>
    </row>
    <row r="2703" spans="51:56" x14ac:dyDescent="0.25">
      <c r="AY2703" t="s">
        <v>5680</v>
      </c>
      <c r="AZ2703" s="4" t="s">
        <v>5681</v>
      </c>
      <c r="BA2703" s="4" t="s">
        <v>5682</v>
      </c>
      <c r="BB2703" s="4" t="s">
        <v>5681</v>
      </c>
      <c r="BC2703" s="4" t="s">
        <v>5683</v>
      </c>
      <c r="BD2703" s="4" t="s">
        <v>5675</v>
      </c>
    </row>
    <row r="2704" spans="51:56" x14ac:dyDescent="0.25">
      <c r="AY2704" t="s">
        <v>5684</v>
      </c>
      <c r="AZ2704" s="4" t="s">
        <v>5685</v>
      </c>
      <c r="BA2704" s="4" t="s">
        <v>5686</v>
      </c>
      <c r="BB2704" s="4" t="s">
        <v>5685</v>
      </c>
      <c r="BC2704" s="4" t="s">
        <v>5687</v>
      </c>
      <c r="BD2704" s="4" t="s">
        <v>5688</v>
      </c>
    </row>
    <row r="2705" spans="51:56" x14ac:dyDescent="0.25">
      <c r="AY2705" t="s">
        <v>5689</v>
      </c>
      <c r="AZ2705" s="4" t="s">
        <v>5690</v>
      </c>
      <c r="BA2705" s="4" t="s">
        <v>5691</v>
      </c>
      <c r="BB2705" s="4" t="s">
        <v>5690</v>
      </c>
      <c r="BC2705" s="4" t="s">
        <v>5692</v>
      </c>
      <c r="BD2705" s="4" t="s">
        <v>5688</v>
      </c>
    </row>
    <row r="2706" spans="51:56" x14ac:dyDescent="0.25">
      <c r="AY2706" t="s">
        <v>5693</v>
      </c>
      <c r="AZ2706" s="4" t="s">
        <v>5694</v>
      </c>
      <c r="BA2706" s="4" t="s">
        <v>5695</v>
      </c>
      <c r="BB2706" s="4" t="s">
        <v>5694</v>
      </c>
      <c r="BC2706" s="4" t="s">
        <v>5696</v>
      </c>
      <c r="BD2706" s="4" t="s">
        <v>5688</v>
      </c>
    </row>
    <row r="2707" spans="51:56" x14ac:dyDescent="0.25">
      <c r="AY2707" t="s">
        <v>5697</v>
      </c>
      <c r="AZ2707" s="4" t="s">
        <v>5698</v>
      </c>
      <c r="BA2707" s="4" t="s">
        <v>5699</v>
      </c>
      <c r="BB2707" s="4" t="s">
        <v>5698</v>
      </c>
      <c r="BC2707" s="4" t="s">
        <v>5700</v>
      </c>
      <c r="BD2707" s="4" t="s">
        <v>5688</v>
      </c>
    </row>
    <row r="2708" spans="51:56" x14ac:dyDescent="0.25">
      <c r="AY2708" t="s">
        <v>5701</v>
      </c>
      <c r="AZ2708" s="4" t="s">
        <v>5702</v>
      </c>
      <c r="BA2708" s="4" t="s">
        <v>5703</v>
      </c>
      <c r="BB2708" s="4" t="s">
        <v>5702</v>
      </c>
      <c r="BC2708" s="4" t="s">
        <v>5704</v>
      </c>
      <c r="BD2708" s="4" t="s">
        <v>5688</v>
      </c>
    </row>
    <row r="2709" spans="51:56" x14ac:dyDescent="0.25">
      <c r="AY2709" t="s">
        <v>5705</v>
      </c>
      <c r="AZ2709" s="4" t="s">
        <v>5706</v>
      </c>
      <c r="BA2709" s="4" t="s">
        <v>5707</v>
      </c>
      <c r="BB2709" s="4" t="s">
        <v>5706</v>
      </c>
      <c r="BC2709" s="4" t="s">
        <v>5707</v>
      </c>
      <c r="BD2709" s="4" t="s">
        <v>5708</v>
      </c>
    </row>
    <row r="2710" spans="51:56" x14ac:dyDescent="0.25">
      <c r="AY2710" t="s">
        <v>5709</v>
      </c>
      <c r="AZ2710" s="4" t="s">
        <v>5710</v>
      </c>
      <c r="BA2710" s="4" t="s">
        <v>5711</v>
      </c>
      <c r="BB2710" s="4" t="s">
        <v>5710</v>
      </c>
      <c r="BC2710" s="4" t="s">
        <v>5711</v>
      </c>
      <c r="BD2710" s="4" t="s">
        <v>5708</v>
      </c>
    </row>
    <row r="2711" spans="51:56" x14ac:dyDescent="0.25">
      <c r="AY2711" t="s">
        <v>5712</v>
      </c>
      <c r="AZ2711" s="4" t="s">
        <v>5713</v>
      </c>
      <c r="BA2711" s="4" t="s">
        <v>5714</v>
      </c>
      <c r="BB2711" s="4" t="s">
        <v>5713</v>
      </c>
      <c r="BC2711" s="4" t="s">
        <v>5714</v>
      </c>
      <c r="BD2711" s="4" t="s">
        <v>5708</v>
      </c>
    </row>
    <row r="2712" spans="51:56" x14ac:dyDescent="0.25">
      <c r="AY2712" t="s">
        <v>5715</v>
      </c>
      <c r="AZ2712" s="4" t="s">
        <v>5716</v>
      </c>
      <c r="BA2712" s="4" t="s">
        <v>5717</v>
      </c>
      <c r="BB2712" s="4" t="s">
        <v>5716</v>
      </c>
      <c r="BC2712" s="4" t="s">
        <v>5717</v>
      </c>
      <c r="BD2712" s="4" t="s">
        <v>5708</v>
      </c>
    </row>
    <row r="2713" spans="51:56" x14ac:dyDescent="0.25">
      <c r="AY2713" t="s">
        <v>5718</v>
      </c>
      <c r="AZ2713" s="4" t="s">
        <v>5719</v>
      </c>
      <c r="BA2713" s="4" t="s">
        <v>5720</v>
      </c>
      <c r="BB2713" s="4" t="s">
        <v>5719</v>
      </c>
      <c r="BC2713" s="4" t="s">
        <v>5720</v>
      </c>
      <c r="BD2713" s="4" t="s">
        <v>5708</v>
      </c>
    </row>
    <row r="2714" spans="51:56" x14ac:dyDescent="0.25">
      <c r="AY2714" t="s">
        <v>5721</v>
      </c>
      <c r="AZ2714" s="4" t="s">
        <v>5722</v>
      </c>
      <c r="BA2714" s="4" t="s">
        <v>10115</v>
      </c>
      <c r="BB2714" s="4" t="s">
        <v>5722</v>
      </c>
      <c r="BC2714" s="4" t="s">
        <v>10115</v>
      </c>
      <c r="BD2714" s="4" t="s">
        <v>5708</v>
      </c>
    </row>
    <row r="2715" spans="51:56" x14ac:dyDescent="0.25">
      <c r="AY2715" t="s">
        <v>5723</v>
      </c>
      <c r="AZ2715" s="4" t="s">
        <v>5724</v>
      </c>
      <c r="BA2715" s="4" t="s">
        <v>14402</v>
      </c>
      <c r="BB2715" s="4" t="s">
        <v>5724</v>
      </c>
      <c r="BC2715" s="4" t="s">
        <v>14402</v>
      </c>
      <c r="BD2715" s="4" t="s">
        <v>5708</v>
      </c>
    </row>
    <row r="2716" spans="51:56" x14ac:dyDescent="0.25">
      <c r="AY2716" t="s">
        <v>5725</v>
      </c>
      <c r="AZ2716" s="4" t="s">
        <v>5726</v>
      </c>
      <c r="BA2716" s="4" t="s">
        <v>5727</v>
      </c>
      <c r="BB2716" s="4" t="s">
        <v>5726</v>
      </c>
      <c r="BC2716" s="4" t="s">
        <v>5727</v>
      </c>
      <c r="BD2716" s="4" t="s">
        <v>5708</v>
      </c>
    </row>
    <row r="2717" spans="51:56" x14ac:dyDescent="0.25">
      <c r="AY2717" t="s">
        <v>5728</v>
      </c>
      <c r="AZ2717" s="4" t="s">
        <v>5729</v>
      </c>
      <c r="BA2717" s="4" t="s">
        <v>5730</v>
      </c>
      <c r="BB2717" s="4" t="s">
        <v>5729</v>
      </c>
      <c r="BC2717" s="4" t="s">
        <v>5730</v>
      </c>
      <c r="BD2717" s="4" t="s">
        <v>5708</v>
      </c>
    </row>
    <row r="2718" spans="51:56" x14ac:dyDescent="0.25">
      <c r="AY2718" t="s">
        <v>5731</v>
      </c>
      <c r="AZ2718" s="4" t="s">
        <v>5732</v>
      </c>
      <c r="BA2718" s="4" t="s">
        <v>5733</v>
      </c>
      <c r="BB2718" s="4" t="s">
        <v>5732</v>
      </c>
      <c r="BC2718" s="4" t="s">
        <v>5733</v>
      </c>
      <c r="BD2718" s="4" t="s">
        <v>5708</v>
      </c>
    </row>
    <row r="2719" spans="51:56" x14ac:dyDescent="0.25">
      <c r="AY2719" t="s">
        <v>5734</v>
      </c>
      <c r="AZ2719" s="4" t="s">
        <v>5735</v>
      </c>
      <c r="BA2719" s="4" t="s">
        <v>5736</v>
      </c>
      <c r="BB2719" s="4" t="s">
        <v>5735</v>
      </c>
      <c r="BC2719" s="4" t="s">
        <v>5736</v>
      </c>
      <c r="BD2719" s="4" t="s">
        <v>5708</v>
      </c>
    </row>
    <row r="2720" spans="51:56" x14ac:dyDescent="0.25">
      <c r="AY2720" t="s">
        <v>5737</v>
      </c>
      <c r="AZ2720" s="4" t="s">
        <v>5738</v>
      </c>
      <c r="BA2720" s="4" t="s">
        <v>5739</v>
      </c>
      <c r="BB2720" s="4" t="s">
        <v>5738</v>
      </c>
      <c r="BC2720" s="4" t="s">
        <v>5739</v>
      </c>
      <c r="BD2720" s="4" t="s">
        <v>5708</v>
      </c>
    </row>
    <row r="2721" spans="51:56" x14ac:dyDescent="0.25">
      <c r="AY2721" t="s">
        <v>5740</v>
      </c>
      <c r="AZ2721" s="4" t="s">
        <v>5741</v>
      </c>
      <c r="BA2721" s="4" t="s">
        <v>5742</v>
      </c>
      <c r="BB2721" s="4" t="s">
        <v>5741</v>
      </c>
      <c r="BC2721" s="4" t="s">
        <v>5742</v>
      </c>
      <c r="BD2721" s="4" t="s">
        <v>5708</v>
      </c>
    </row>
    <row r="2722" spans="51:56" x14ac:dyDescent="0.25">
      <c r="AY2722" t="s">
        <v>5743</v>
      </c>
      <c r="AZ2722" s="4" t="s">
        <v>5744</v>
      </c>
      <c r="BA2722" s="4" t="s">
        <v>5745</v>
      </c>
      <c r="BB2722" s="4" t="s">
        <v>5744</v>
      </c>
      <c r="BC2722" s="4" t="s">
        <v>5745</v>
      </c>
      <c r="BD2722" s="4" t="s">
        <v>5708</v>
      </c>
    </row>
    <row r="2723" spans="51:56" x14ac:dyDescent="0.25">
      <c r="AY2723" t="s">
        <v>5746</v>
      </c>
      <c r="AZ2723" s="4" t="s">
        <v>5747</v>
      </c>
      <c r="BA2723" s="4" t="s">
        <v>5748</v>
      </c>
      <c r="BB2723" s="4" t="s">
        <v>5747</v>
      </c>
      <c r="BC2723" s="4" t="s">
        <v>5748</v>
      </c>
      <c r="BD2723" s="4" t="s">
        <v>5708</v>
      </c>
    </row>
    <row r="2724" spans="51:56" x14ac:dyDescent="0.25">
      <c r="AY2724" t="s">
        <v>5749</v>
      </c>
      <c r="AZ2724" s="4" t="s">
        <v>5750</v>
      </c>
      <c r="BA2724" s="4" t="s">
        <v>5751</v>
      </c>
      <c r="BB2724" s="4" t="s">
        <v>5750</v>
      </c>
      <c r="BC2724" s="4" t="s">
        <v>5751</v>
      </c>
      <c r="BD2724" s="4" t="s">
        <v>5708</v>
      </c>
    </row>
    <row r="2725" spans="51:56" x14ac:dyDescent="0.25">
      <c r="AY2725" t="s">
        <v>5752</v>
      </c>
      <c r="AZ2725" s="4" t="s">
        <v>5753</v>
      </c>
      <c r="BA2725" s="4" t="s">
        <v>5754</v>
      </c>
      <c r="BB2725" s="4" t="s">
        <v>5753</v>
      </c>
      <c r="BC2725" s="4" t="s">
        <v>5754</v>
      </c>
      <c r="BD2725" s="4" t="s">
        <v>5708</v>
      </c>
    </row>
    <row r="2726" spans="51:56" x14ac:dyDescent="0.25">
      <c r="AY2726" t="s">
        <v>5755</v>
      </c>
      <c r="AZ2726" s="4" t="s">
        <v>5756</v>
      </c>
      <c r="BA2726" s="4" t="s">
        <v>5757</v>
      </c>
      <c r="BB2726" s="4" t="s">
        <v>5756</v>
      </c>
      <c r="BC2726" s="4" t="s">
        <v>5757</v>
      </c>
      <c r="BD2726" s="4" t="s">
        <v>5708</v>
      </c>
    </row>
    <row r="2727" spans="51:56" x14ac:dyDescent="0.25">
      <c r="AY2727" t="s">
        <v>5758</v>
      </c>
      <c r="AZ2727" s="4" t="s">
        <v>5759</v>
      </c>
      <c r="BA2727" s="4" t="s">
        <v>5760</v>
      </c>
      <c r="BB2727" s="4" t="s">
        <v>5759</v>
      </c>
      <c r="BC2727" s="4" t="s">
        <v>5760</v>
      </c>
      <c r="BD2727" s="4" t="s">
        <v>5708</v>
      </c>
    </row>
    <row r="2728" spans="51:56" x14ac:dyDescent="0.25">
      <c r="AY2728" t="s">
        <v>5761</v>
      </c>
      <c r="AZ2728" s="4" t="s">
        <v>5762</v>
      </c>
      <c r="BA2728" s="4" t="s">
        <v>5763</v>
      </c>
      <c r="BB2728" s="4" t="s">
        <v>5762</v>
      </c>
      <c r="BC2728" s="4" t="s">
        <v>5763</v>
      </c>
      <c r="BD2728" s="4" t="s">
        <v>5708</v>
      </c>
    </row>
    <row r="2729" spans="51:56" x14ac:dyDescent="0.25">
      <c r="AY2729" t="s">
        <v>5764</v>
      </c>
      <c r="AZ2729" s="4" t="s">
        <v>5765</v>
      </c>
      <c r="BA2729" s="4" t="s">
        <v>5766</v>
      </c>
      <c r="BB2729" s="4" t="s">
        <v>5765</v>
      </c>
      <c r="BC2729" s="4" t="s">
        <v>5766</v>
      </c>
      <c r="BD2729" s="4" t="s">
        <v>5708</v>
      </c>
    </row>
    <row r="2730" spans="51:56" x14ac:dyDescent="0.25">
      <c r="AY2730" t="s">
        <v>5767</v>
      </c>
      <c r="AZ2730" s="4" t="s">
        <v>5768</v>
      </c>
      <c r="BA2730" s="4" t="s">
        <v>5769</v>
      </c>
      <c r="BB2730" s="4" t="s">
        <v>5768</v>
      </c>
      <c r="BC2730" s="4" t="s">
        <v>5769</v>
      </c>
      <c r="BD2730" s="4" t="s">
        <v>5708</v>
      </c>
    </row>
    <row r="2731" spans="51:56" x14ac:dyDescent="0.25">
      <c r="AY2731" t="s">
        <v>5770</v>
      </c>
      <c r="AZ2731" s="4" t="s">
        <v>5771</v>
      </c>
      <c r="BA2731" s="4" t="s">
        <v>5772</v>
      </c>
      <c r="BB2731" s="4" t="s">
        <v>5771</v>
      </c>
      <c r="BC2731" s="4" t="s">
        <v>5772</v>
      </c>
      <c r="BD2731" s="4" t="s">
        <v>5708</v>
      </c>
    </row>
    <row r="2732" spans="51:56" x14ac:dyDescent="0.25">
      <c r="AY2732" t="s">
        <v>5773</v>
      </c>
      <c r="AZ2732" s="4" t="s">
        <v>5774</v>
      </c>
      <c r="BA2732" s="4" t="s">
        <v>5775</v>
      </c>
      <c r="BB2732" s="4" t="s">
        <v>5774</v>
      </c>
      <c r="BC2732" s="4" t="s">
        <v>5775</v>
      </c>
      <c r="BD2732" s="4" t="s">
        <v>5708</v>
      </c>
    </row>
    <row r="2733" spans="51:56" x14ac:dyDescent="0.25">
      <c r="AY2733" t="s">
        <v>5776</v>
      </c>
      <c r="AZ2733" s="4" t="s">
        <v>5777</v>
      </c>
      <c r="BA2733" s="4" t="s">
        <v>5778</v>
      </c>
      <c r="BB2733" s="4" t="s">
        <v>5777</v>
      </c>
      <c r="BC2733" s="4" t="s">
        <v>5778</v>
      </c>
      <c r="BD2733" s="4" t="s">
        <v>5708</v>
      </c>
    </row>
    <row r="2734" spans="51:56" x14ac:dyDescent="0.25">
      <c r="AY2734" t="s">
        <v>5779</v>
      </c>
      <c r="AZ2734" s="4" t="s">
        <v>5780</v>
      </c>
      <c r="BA2734" s="4" t="s">
        <v>5781</v>
      </c>
      <c r="BB2734" s="4" t="s">
        <v>5780</v>
      </c>
      <c r="BC2734" s="4" t="s">
        <v>5781</v>
      </c>
      <c r="BD2734" s="4" t="s">
        <v>5708</v>
      </c>
    </row>
    <row r="2735" spans="51:56" x14ac:dyDescent="0.25">
      <c r="AY2735" t="s">
        <v>5782</v>
      </c>
      <c r="AZ2735" s="4" t="s">
        <v>5783</v>
      </c>
      <c r="BA2735" s="4" t="s">
        <v>5784</v>
      </c>
      <c r="BB2735" s="4" t="s">
        <v>5783</v>
      </c>
      <c r="BC2735" s="4" t="s">
        <v>5784</v>
      </c>
      <c r="BD2735" s="4" t="s">
        <v>5708</v>
      </c>
    </row>
    <row r="2736" spans="51:56" x14ac:dyDescent="0.25">
      <c r="AY2736" t="s">
        <v>5785</v>
      </c>
      <c r="AZ2736" s="4" t="s">
        <v>5786</v>
      </c>
      <c r="BA2736" s="4" t="s">
        <v>5787</v>
      </c>
      <c r="BB2736" s="4" t="s">
        <v>5786</v>
      </c>
      <c r="BC2736" s="4" t="s">
        <v>5787</v>
      </c>
      <c r="BD2736" s="4" t="s">
        <v>5708</v>
      </c>
    </row>
    <row r="2737" spans="51:56" x14ac:dyDescent="0.25">
      <c r="AY2737" t="s">
        <v>5788</v>
      </c>
      <c r="AZ2737" s="4" t="s">
        <v>5789</v>
      </c>
      <c r="BA2737" s="4" t="s">
        <v>9068</v>
      </c>
      <c r="BB2737" s="4" t="s">
        <v>5789</v>
      </c>
      <c r="BC2737" s="4" t="s">
        <v>9068</v>
      </c>
      <c r="BD2737" s="4" t="s">
        <v>5708</v>
      </c>
    </row>
    <row r="2738" spans="51:56" x14ac:dyDescent="0.25">
      <c r="AY2738" t="s">
        <v>5790</v>
      </c>
      <c r="AZ2738" s="4" t="s">
        <v>5791</v>
      </c>
      <c r="BA2738" s="4" t="s">
        <v>5792</v>
      </c>
      <c r="BB2738" s="4" t="s">
        <v>5791</v>
      </c>
      <c r="BC2738" s="4" t="s">
        <v>5792</v>
      </c>
      <c r="BD2738" s="4" t="s">
        <v>5708</v>
      </c>
    </row>
    <row r="2739" spans="51:56" x14ac:dyDescent="0.25">
      <c r="AY2739" t="s">
        <v>5793</v>
      </c>
      <c r="AZ2739" s="4" t="s">
        <v>5794</v>
      </c>
      <c r="BA2739" s="4" t="s">
        <v>5795</v>
      </c>
      <c r="BB2739" s="4" t="s">
        <v>5794</v>
      </c>
      <c r="BC2739" s="4" t="s">
        <v>5795</v>
      </c>
      <c r="BD2739" s="4" t="s">
        <v>5708</v>
      </c>
    </row>
    <row r="2740" spans="51:56" x14ac:dyDescent="0.25">
      <c r="AY2740" t="s">
        <v>5796</v>
      </c>
      <c r="AZ2740" s="4" t="s">
        <v>5797</v>
      </c>
      <c r="BA2740" s="4" t="s">
        <v>5798</v>
      </c>
      <c r="BB2740" s="4" t="s">
        <v>5797</v>
      </c>
      <c r="BC2740" s="4" t="s">
        <v>5798</v>
      </c>
      <c r="BD2740" s="4" t="s">
        <v>5708</v>
      </c>
    </row>
    <row r="2741" spans="51:56" x14ac:dyDescent="0.25">
      <c r="AY2741" t="s">
        <v>5799</v>
      </c>
      <c r="AZ2741" s="4" t="s">
        <v>5800</v>
      </c>
      <c r="BA2741" s="4" t="s">
        <v>8300</v>
      </c>
      <c r="BB2741" s="4" t="s">
        <v>5800</v>
      </c>
      <c r="BC2741" s="4" t="s">
        <v>8300</v>
      </c>
      <c r="BD2741" s="4" t="s">
        <v>5708</v>
      </c>
    </row>
    <row r="2742" spans="51:56" x14ac:dyDescent="0.25">
      <c r="AY2742" t="s">
        <v>5801</v>
      </c>
      <c r="AZ2742" s="4" t="s">
        <v>5802</v>
      </c>
      <c r="BA2742" s="4" t="s">
        <v>5803</v>
      </c>
      <c r="BB2742" s="4" t="s">
        <v>5802</v>
      </c>
      <c r="BC2742" s="4" t="s">
        <v>5803</v>
      </c>
      <c r="BD2742" s="4" t="s">
        <v>5708</v>
      </c>
    </row>
    <row r="2743" spans="51:56" x14ac:dyDescent="0.25">
      <c r="AY2743" t="s">
        <v>5804</v>
      </c>
      <c r="AZ2743" s="4" t="s">
        <v>5805</v>
      </c>
      <c r="BA2743" s="4" t="s">
        <v>5806</v>
      </c>
      <c r="BB2743" s="4" t="s">
        <v>5805</v>
      </c>
      <c r="BC2743" s="4" t="s">
        <v>5806</v>
      </c>
      <c r="BD2743" s="4" t="s">
        <v>5708</v>
      </c>
    </row>
    <row r="2744" spans="51:56" x14ac:dyDescent="0.25">
      <c r="AY2744" t="s">
        <v>5807</v>
      </c>
      <c r="AZ2744" s="4" t="s">
        <v>5808</v>
      </c>
      <c r="BA2744" s="4" t="s">
        <v>5809</v>
      </c>
      <c r="BB2744" s="4" t="s">
        <v>5808</v>
      </c>
      <c r="BC2744" s="4" t="s">
        <v>5809</v>
      </c>
      <c r="BD2744" s="4" t="s">
        <v>5708</v>
      </c>
    </row>
    <row r="2745" spans="51:56" x14ac:dyDescent="0.25">
      <c r="AY2745" t="s">
        <v>5810</v>
      </c>
      <c r="AZ2745" s="4" t="s">
        <v>5811</v>
      </c>
      <c r="BA2745" s="4" t="s">
        <v>5812</v>
      </c>
      <c r="BB2745" s="4" t="s">
        <v>5811</v>
      </c>
      <c r="BC2745" s="4" t="s">
        <v>5812</v>
      </c>
      <c r="BD2745" s="4" t="s">
        <v>5708</v>
      </c>
    </row>
    <row r="2746" spans="51:56" x14ac:dyDescent="0.25">
      <c r="AY2746" t="s">
        <v>5813</v>
      </c>
      <c r="AZ2746" s="4" t="s">
        <v>5814</v>
      </c>
      <c r="BA2746" s="4" t="s">
        <v>5815</v>
      </c>
      <c r="BB2746" s="4" t="s">
        <v>5814</v>
      </c>
      <c r="BC2746" s="4" t="s">
        <v>5815</v>
      </c>
      <c r="BD2746" s="4" t="s">
        <v>5708</v>
      </c>
    </row>
    <row r="2747" spans="51:56" x14ac:dyDescent="0.25">
      <c r="AY2747" t="s">
        <v>5816</v>
      </c>
      <c r="AZ2747" s="4" t="s">
        <v>5817</v>
      </c>
      <c r="BA2747" s="4" t="s">
        <v>14453</v>
      </c>
      <c r="BB2747" s="4" t="s">
        <v>5817</v>
      </c>
      <c r="BC2747" s="4" t="s">
        <v>14453</v>
      </c>
      <c r="BD2747" s="4" t="s">
        <v>5708</v>
      </c>
    </row>
    <row r="2748" spans="51:56" x14ac:dyDescent="0.25">
      <c r="AY2748" t="s">
        <v>5818</v>
      </c>
      <c r="AZ2748" s="4" t="s">
        <v>5819</v>
      </c>
      <c r="BA2748" s="4" t="s">
        <v>5820</v>
      </c>
      <c r="BB2748" s="4" t="s">
        <v>5819</v>
      </c>
      <c r="BC2748" s="4" t="s">
        <v>5820</v>
      </c>
      <c r="BD2748" s="4" t="s">
        <v>5708</v>
      </c>
    </row>
    <row r="2749" spans="51:56" x14ac:dyDescent="0.25">
      <c r="AY2749" t="s">
        <v>5821</v>
      </c>
      <c r="AZ2749" s="4" t="s">
        <v>5822</v>
      </c>
      <c r="BA2749" s="4" t="s">
        <v>5823</v>
      </c>
      <c r="BB2749" s="4" t="s">
        <v>5822</v>
      </c>
      <c r="BC2749" s="4" t="s">
        <v>5823</v>
      </c>
      <c r="BD2749" s="4" t="s">
        <v>5708</v>
      </c>
    </row>
    <row r="2750" spans="51:56" x14ac:dyDescent="0.25">
      <c r="AY2750" t="s">
        <v>5824</v>
      </c>
      <c r="AZ2750" s="4" t="s">
        <v>5825</v>
      </c>
      <c r="BA2750" s="4" t="s">
        <v>14459</v>
      </c>
      <c r="BB2750" s="4" t="s">
        <v>5825</v>
      </c>
      <c r="BC2750" s="4" t="s">
        <v>14459</v>
      </c>
      <c r="BD2750" s="4" t="s">
        <v>5708</v>
      </c>
    </row>
    <row r="2751" spans="51:56" x14ac:dyDescent="0.25">
      <c r="AY2751" t="s">
        <v>5826</v>
      </c>
      <c r="AZ2751" s="4" t="s">
        <v>5827</v>
      </c>
      <c r="BA2751" s="4" t="s">
        <v>5828</v>
      </c>
      <c r="BB2751" s="4" t="s">
        <v>5827</v>
      </c>
      <c r="BC2751" s="4" t="s">
        <v>5828</v>
      </c>
      <c r="BD2751" s="4" t="s">
        <v>5708</v>
      </c>
    </row>
    <row r="2752" spans="51:56" x14ac:dyDescent="0.25">
      <c r="AY2752" t="s">
        <v>5829</v>
      </c>
      <c r="AZ2752" s="4" t="s">
        <v>5830</v>
      </c>
      <c r="BA2752" s="4" t="s">
        <v>14462</v>
      </c>
      <c r="BB2752" s="4" t="s">
        <v>5830</v>
      </c>
      <c r="BC2752" s="4" t="s">
        <v>14462</v>
      </c>
      <c r="BD2752" s="4" t="s">
        <v>5708</v>
      </c>
    </row>
    <row r="2753" spans="51:56" x14ac:dyDescent="0.25">
      <c r="AY2753" t="s">
        <v>5831</v>
      </c>
      <c r="AZ2753" s="4" t="s">
        <v>5832</v>
      </c>
      <c r="BA2753" s="4" t="s">
        <v>5833</v>
      </c>
      <c r="BB2753" s="4" t="s">
        <v>5832</v>
      </c>
      <c r="BC2753" s="4" t="s">
        <v>5833</v>
      </c>
      <c r="BD2753" s="4" t="s">
        <v>5708</v>
      </c>
    </row>
    <row r="2754" spans="51:56" x14ac:dyDescent="0.25">
      <c r="AY2754" t="s">
        <v>5834</v>
      </c>
      <c r="AZ2754" s="4" t="s">
        <v>5835</v>
      </c>
      <c r="BA2754" s="4" t="s">
        <v>5836</v>
      </c>
      <c r="BB2754" s="4" t="s">
        <v>5835</v>
      </c>
      <c r="BC2754" s="4" t="s">
        <v>5836</v>
      </c>
      <c r="BD2754" s="4" t="s">
        <v>5708</v>
      </c>
    </row>
    <row r="2755" spans="51:56" x14ac:dyDescent="0.25">
      <c r="AY2755" t="s">
        <v>5837</v>
      </c>
      <c r="AZ2755" s="4" t="s">
        <v>5838</v>
      </c>
      <c r="BA2755" s="4" t="s">
        <v>5839</v>
      </c>
      <c r="BB2755" s="4" t="s">
        <v>5838</v>
      </c>
      <c r="BC2755" s="4" t="s">
        <v>5839</v>
      </c>
      <c r="BD2755" s="4" t="s">
        <v>5708</v>
      </c>
    </row>
    <row r="2756" spans="51:56" x14ac:dyDescent="0.25">
      <c r="AY2756" t="s">
        <v>5840</v>
      </c>
      <c r="AZ2756" s="4" t="s">
        <v>5841</v>
      </c>
      <c r="BA2756" s="4" t="s">
        <v>5842</v>
      </c>
      <c r="BB2756" s="4" t="s">
        <v>5841</v>
      </c>
      <c r="BC2756" s="4" t="s">
        <v>5842</v>
      </c>
      <c r="BD2756" s="4" t="s">
        <v>5708</v>
      </c>
    </row>
    <row r="2757" spans="51:56" x14ac:dyDescent="0.25">
      <c r="AY2757" t="s">
        <v>5843</v>
      </c>
      <c r="AZ2757" s="4" t="s">
        <v>5844</v>
      </c>
      <c r="BA2757" s="4" t="s">
        <v>5845</v>
      </c>
      <c r="BB2757" s="4" t="s">
        <v>5844</v>
      </c>
      <c r="BC2757" s="4" t="s">
        <v>5845</v>
      </c>
      <c r="BD2757" s="4" t="s">
        <v>5708</v>
      </c>
    </row>
    <row r="2758" spans="51:56" x14ac:dyDescent="0.25">
      <c r="AY2758" t="s">
        <v>5846</v>
      </c>
      <c r="AZ2758" s="4" t="s">
        <v>5847</v>
      </c>
      <c r="BA2758" s="4" t="s">
        <v>14468</v>
      </c>
      <c r="BB2758" s="4" t="s">
        <v>5847</v>
      </c>
      <c r="BC2758" s="4" t="s">
        <v>14468</v>
      </c>
      <c r="BD2758" s="4" t="s">
        <v>5708</v>
      </c>
    </row>
    <row r="2759" spans="51:56" x14ac:dyDescent="0.25">
      <c r="AY2759" t="s">
        <v>5846</v>
      </c>
      <c r="AZ2759" s="4" t="s">
        <v>5848</v>
      </c>
      <c r="BA2759" s="4" t="s">
        <v>14468</v>
      </c>
      <c r="BB2759" s="4" t="s">
        <v>5848</v>
      </c>
      <c r="BC2759" s="4" t="s">
        <v>14468</v>
      </c>
      <c r="BD2759" s="4" t="s">
        <v>5708</v>
      </c>
    </row>
    <row r="2760" spans="51:56" x14ac:dyDescent="0.25">
      <c r="AY2760" t="s">
        <v>5846</v>
      </c>
      <c r="AZ2760" s="4" t="s">
        <v>5849</v>
      </c>
      <c r="BA2760" s="4" t="s">
        <v>14468</v>
      </c>
      <c r="BB2760" s="4" t="s">
        <v>5849</v>
      </c>
      <c r="BC2760" s="4" t="s">
        <v>14468</v>
      </c>
      <c r="BD2760" s="4" t="s">
        <v>5708</v>
      </c>
    </row>
    <row r="2761" spans="51:56" x14ac:dyDescent="0.25">
      <c r="AY2761" t="s">
        <v>5850</v>
      </c>
      <c r="AZ2761" s="4" t="s">
        <v>5851</v>
      </c>
      <c r="BA2761" s="4" t="s">
        <v>10408</v>
      </c>
      <c r="BB2761" s="4" t="s">
        <v>5851</v>
      </c>
      <c r="BC2761" s="4" t="s">
        <v>10408</v>
      </c>
      <c r="BD2761" s="4" t="s">
        <v>5708</v>
      </c>
    </row>
    <row r="2762" spans="51:56" x14ac:dyDescent="0.25">
      <c r="AY2762" t="s">
        <v>5852</v>
      </c>
      <c r="AZ2762" s="4" t="s">
        <v>5853</v>
      </c>
      <c r="BA2762" s="4" t="s">
        <v>5854</v>
      </c>
      <c r="BB2762" s="4" t="s">
        <v>5853</v>
      </c>
      <c r="BC2762" s="4" t="s">
        <v>5854</v>
      </c>
      <c r="BD2762" s="4" t="s">
        <v>5708</v>
      </c>
    </row>
    <row r="2763" spans="51:56" x14ac:dyDescent="0.25">
      <c r="AY2763" t="s">
        <v>5855</v>
      </c>
      <c r="AZ2763" s="4" t="s">
        <v>5856</v>
      </c>
      <c r="BA2763" s="4" t="s">
        <v>5857</v>
      </c>
      <c r="BB2763" s="4" t="s">
        <v>5856</v>
      </c>
      <c r="BC2763" s="4" t="s">
        <v>5857</v>
      </c>
      <c r="BD2763" s="4" t="s">
        <v>5708</v>
      </c>
    </row>
    <row r="2764" spans="51:56" x14ac:dyDescent="0.25">
      <c r="AY2764" t="s">
        <v>5858</v>
      </c>
      <c r="AZ2764" s="4" t="s">
        <v>5859</v>
      </c>
      <c r="BA2764" s="4" t="s">
        <v>5860</v>
      </c>
      <c r="BB2764" s="4" t="s">
        <v>5859</v>
      </c>
      <c r="BC2764" s="4" t="s">
        <v>5860</v>
      </c>
      <c r="BD2764" s="4" t="s">
        <v>5708</v>
      </c>
    </row>
    <row r="2765" spans="51:56" x14ac:dyDescent="0.25">
      <c r="AY2765" t="s">
        <v>5861</v>
      </c>
      <c r="AZ2765" s="4" t="s">
        <v>5862</v>
      </c>
      <c r="BA2765" s="4" t="s">
        <v>5863</v>
      </c>
      <c r="BB2765" s="4" t="s">
        <v>5862</v>
      </c>
      <c r="BC2765" s="4" t="s">
        <v>5863</v>
      </c>
      <c r="BD2765" s="4" t="s">
        <v>5708</v>
      </c>
    </row>
    <row r="2766" spans="51:56" x14ac:dyDescent="0.25">
      <c r="AY2766" t="s">
        <v>5864</v>
      </c>
      <c r="AZ2766" s="4" t="s">
        <v>5865</v>
      </c>
      <c r="BA2766" s="4" t="s">
        <v>5866</v>
      </c>
      <c r="BB2766" s="4" t="s">
        <v>5865</v>
      </c>
      <c r="BC2766" s="4" t="s">
        <v>5866</v>
      </c>
      <c r="BD2766" s="4" t="s">
        <v>5708</v>
      </c>
    </row>
    <row r="2767" spans="51:56" x14ac:dyDescent="0.25">
      <c r="AY2767" t="s">
        <v>5867</v>
      </c>
      <c r="AZ2767" s="4" t="s">
        <v>5868</v>
      </c>
      <c r="BA2767" s="4" t="s">
        <v>5869</v>
      </c>
      <c r="BB2767" s="4" t="s">
        <v>5868</v>
      </c>
      <c r="BC2767" s="4" t="s">
        <v>5869</v>
      </c>
      <c r="BD2767" s="4" t="s">
        <v>5708</v>
      </c>
    </row>
    <row r="2768" spans="51:56" x14ac:dyDescent="0.25">
      <c r="AY2768" t="s">
        <v>5867</v>
      </c>
      <c r="AZ2768" s="4" t="s">
        <v>5870</v>
      </c>
      <c r="BA2768" s="4" t="s">
        <v>5869</v>
      </c>
      <c r="BB2768" s="4" t="s">
        <v>5870</v>
      </c>
      <c r="BC2768" s="4" t="s">
        <v>5869</v>
      </c>
      <c r="BD2768" s="4" t="s">
        <v>5708</v>
      </c>
    </row>
    <row r="2769" spans="51:56" x14ac:dyDescent="0.25">
      <c r="AY2769" t="s">
        <v>5871</v>
      </c>
      <c r="AZ2769" s="4" t="s">
        <v>5872</v>
      </c>
      <c r="BA2769" s="4" t="s">
        <v>5873</v>
      </c>
      <c r="BB2769" s="4" t="s">
        <v>5872</v>
      </c>
      <c r="BC2769" s="4" t="s">
        <v>5873</v>
      </c>
      <c r="BD2769" s="4" t="s">
        <v>5708</v>
      </c>
    </row>
    <row r="2770" spans="51:56" x14ac:dyDescent="0.25">
      <c r="AY2770" t="s">
        <v>5874</v>
      </c>
      <c r="AZ2770" s="4" t="s">
        <v>5875</v>
      </c>
      <c r="BA2770" s="4" t="s">
        <v>5876</v>
      </c>
      <c r="BB2770" s="4" t="s">
        <v>5875</v>
      </c>
      <c r="BC2770" s="4" t="s">
        <v>5876</v>
      </c>
      <c r="BD2770" s="4" t="s">
        <v>5708</v>
      </c>
    </row>
    <row r="2771" spans="51:56" x14ac:dyDescent="0.25">
      <c r="AY2771" t="s">
        <v>5877</v>
      </c>
      <c r="AZ2771" s="4" t="s">
        <v>5878</v>
      </c>
      <c r="BA2771" s="4" t="s">
        <v>5879</v>
      </c>
      <c r="BB2771" s="4" t="s">
        <v>5878</v>
      </c>
      <c r="BC2771" s="4" t="s">
        <v>5879</v>
      </c>
      <c r="BD2771" s="4" t="s">
        <v>5708</v>
      </c>
    </row>
    <row r="2772" spans="51:56" x14ac:dyDescent="0.25">
      <c r="AY2772" t="s">
        <v>5880</v>
      </c>
      <c r="AZ2772" s="4" t="s">
        <v>5881</v>
      </c>
      <c r="BA2772" s="4" t="s">
        <v>5882</v>
      </c>
      <c r="BB2772" s="4" t="s">
        <v>5881</v>
      </c>
      <c r="BC2772" s="4" t="s">
        <v>5882</v>
      </c>
      <c r="BD2772" s="4" t="s">
        <v>5708</v>
      </c>
    </row>
    <row r="2773" spans="51:56" x14ac:dyDescent="0.25">
      <c r="AY2773" t="s">
        <v>5880</v>
      </c>
      <c r="AZ2773" s="4" t="s">
        <v>5883</v>
      </c>
      <c r="BA2773" s="4" t="s">
        <v>5882</v>
      </c>
      <c r="BB2773" s="4" t="s">
        <v>5883</v>
      </c>
      <c r="BC2773" s="4" t="s">
        <v>5882</v>
      </c>
      <c r="BD2773" s="4" t="s">
        <v>5708</v>
      </c>
    </row>
    <row r="2774" spans="51:56" x14ac:dyDescent="0.25">
      <c r="AY2774" t="s">
        <v>5884</v>
      </c>
      <c r="AZ2774" s="4" t="s">
        <v>5885</v>
      </c>
      <c r="BA2774" s="4" t="s">
        <v>5886</v>
      </c>
      <c r="BB2774" s="4" t="s">
        <v>5885</v>
      </c>
      <c r="BC2774" s="4" t="s">
        <v>5886</v>
      </c>
      <c r="BD2774" s="4" t="s">
        <v>5708</v>
      </c>
    </row>
    <row r="2775" spans="51:56" x14ac:dyDescent="0.25">
      <c r="AY2775" t="s">
        <v>5887</v>
      </c>
      <c r="AZ2775" s="4" t="s">
        <v>5888</v>
      </c>
      <c r="BA2775" s="4" t="s">
        <v>5889</v>
      </c>
      <c r="BB2775" s="4" t="s">
        <v>5888</v>
      </c>
      <c r="BC2775" s="4" t="s">
        <v>5889</v>
      </c>
      <c r="BD2775" s="4" t="s">
        <v>5708</v>
      </c>
    </row>
    <row r="2776" spans="51:56" x14ac:dyDescent="0.25">
      <c r="AY2776" t="s">
        <v>5890</v>
      </c>
      <c r="AZ2776" s="4" t="s">
        <v>5891</v>
      </c>
      <c r="BA2776" s="4" t="s">
        <v>14480</v>
      </c>
      <c r="BB2776" s="4" t="s">
        <v>5891</v>
      </c>
      <c r="BC2776" s="4" t="s">
        <v>14480</v>
      </c>
      <c r="BD2776" s="4" t="s">
        <v>5708</v>
      </c>
    </row>
    <row r="2777" spans="51:56" x14ac:dyDescent="0.25">
      <c r="AY2777" t="s">
        <v>5890</v>
      </c>
      <c r="AZ2777" s="4" t="s">
        <v>5892</v>
      </c>
      <c r="BA2777" s="4" t="s">
        <v>14480</v>
      </c>
      <c r="BB2777" s="4" t="s">
        <v>5892</v>
      </c>
      <c r="BC2777" s="4" t="s">
        <v>14480</v>
      </c>
      <c r="BD2777" s="4" t="s">
        <v>5708</v>
      </c>
    </row>
    <row r="2778" spans="51:56" x14ac:dyDescent="0.25">
      <c r="AY2778" t="s">
        <v>5893</v>
      </c>
      <c r="AZ2778" s="4" t="s">
        <v>5894</v>
      </c>
      <c r="BA2778" s="4" t="s">
        <v>5895</v>
      </c>
      <c r="BB2778" s="4" t="s">
        <v>5894</v>
      </c>
      <c r="BC2778" s="4" t="s">
        <v>5895</v>
      </c>
      <c r="BD2778" s="4" t="s">
        <v>5708</v>
      </c>
    </row>
    <row r="2779" spans="51:56" x14ac:dyDescent="0.25">
      <c r="AY2779" t="s">
        <v>5896</v>
      </c>
      <c r="AZ2779" s="4" t="s">
        <v>5897</v>
      </c>
      <c r="BA2779" s="4" t="s">
        <v>5898</v>
      </c>
      <c r="BB2779" s="4" t="s">
        <v>5897</v>
      </c>
      <c r="BC2779" s="4" t="s">
        <v>5898</v>
      </c>
      <c r="BD2779" s="4" t="s">
        <v>5708</v>
      </c>
    </row>
    <row r="2780" spans="51:56" x14ac:dyDescent="0.25">
      <c r="AY2780" t="s">
        <v>5899</v>
      </c>
      <c r="AZ2780" s="4" t="s">
        <v>5900</v>
      </c>
      <c r="BA2780" s="4" t="s">
        <v>5901</v>
      </c>
      <c r="BB2780" s="4" t="s">
        <v>5900</v>
      </c>
      <c r="BC2780" s="4" t="s">
        <v>5901</v>
      </c>
      <c r="BD2780" s="4" t="s">
        <v>5708</v>
      </c>
    </row>
    <row r="2781" spans="51:56" x14ac:dyDescent="0.25">
      <c r="AY2781" t="s">
        <v>5902</v>
      </c>
      <c r="AZ2781" s="4" t="s">
        <v>5903</v>
      </c>
      <c r="BA2781" s="4" t="s">
        <v>5904</v>
      </c>
      <c r="BB2781" s="4" t="s">
        <v>5903</v>
      </c>
      <c r="BC2781" s="4" t="s">
        <v>5904</v>
      </c>
      <c r="BD2781" s="4" t="s">
        <v>5708</v>
      </c>
    </row>
    <row r="2782" spans="51:56" x14ac:dyDescent="0.25">
      <c r="AY2782" t="s">
        <v>5905</v>
      </c>
      <c r="AZ2782" s="4" t="s">
        <v>5906</v>
      </c>
      <c r="BA2782" s="4" t="s">
        <v>5907</v>
      </c>
      <c r="BB2782" s="4" t="s">
        <v>5906</v>
      </c>
      <c r="BC2782" s="4" t="s">
        <v>5907</v>
      </c>
      <c r="BD2782" s="4" t="s">
        <v>5708</v>
      </c>
    </row>
    <row r="2783" spans="51:56" x14ac:dyDescent="0.25">
      <c r="AY2783" t="s">
        <v>5908</v>
      </c>
      <c r="AZ2783" s="4" t="s">
        <v>5909</v>
      </c>
      <c r="BA2783" s="4" t="s">
        <v>14492</v>
      </c>
      <c r="BB2783" s="4" t="s">
        <v>5909</v>
      </c>
      <c r="BC2783" s="4" t="s">
        <v>14492</v>
      </c>
      <c r="BD2783" s="4" t="s">
        <v>5708</v>
      </c>
    </row>
    <row r="2784" spans="51:56" x14ac:dyDescent="0.25">
      <c r="AY2784" t="s">
        <v>5910</v>
      </c>
      <c r="AZ2784" s="4" t="s">
        <v>5911</v>
      </c>
      <c r="BA2784" s="4" t="s">
        <v>5912</v>
      </c>
      <c r="BB2784" s="4" t="s">
        <v>5911</v>
      </c>
      <c r="BC2784" s="4" t="s">
        <v>5912</v>
      </c>
      <c r="BD2784" s="4" t="s">
        <v>5708</v>
      </c>
    </row>
    <row r="2785" spans="51:56" x14ac:dyDescent="0.25">
      <c r="AY2785" t="s">
        <v>5913</v>
      </c>
      <c r="AZ2785" s="4" t="s">
        <v>5914</v>
      </c>
      <c r="BA2785" s="4" t="s">
        <v>5915</v>
      </c>
      <c r="BB2785" s="4" t="s">
        <v>5914</v>
      </c>
      <c r="BC2785" s="4" t="s">
        <v>5915</v>
      </c>
      <c r="BD2785" s="4" t="s">
        <v>5708</v>
      </c>
    </row>
    <row r="2786" spans="51:56" x14ac:dyDescent="0.25">
      <c r="AY2786" t="s">
        <v>5916</v>
      </c>
      <c r="AZ2786" s="4" t="s">
        <v>5917</v>
      </c>
      <c r="BA2786" s="4" t="s">
        <v>5918</v>
      </c>
      <c r="BB2786" s="4" t="s">
        <v>5917</v>
      </c>
      <c r="BC2786" s="4" t="s">
        <v>5918</v>
      </c>
      <c r="BD2786" s="4" t="s">
        <v>5708</v>
      </c>
    </row>
    <row r="2787" spans="51:56" x14ac:dyDescent="0.25">
      <c r="AY2787" t="s">
        <v>5919</v>
      </c>
      <c r="AZ2787" s="4" t="s">
        <v>5920</v>
      </c>
      <c r="BA2787" s="4" t="s">
        <v>5921</v>
      </c>
      <c r="BB2787" s="4" t="s">
        <v>5920</v>
      </c>
      <c r="BC2787" s="4" t="s">
        <v>5921</v>
      </c>
      <c r="BD2787" s="4" t="s">
        <v>5708</v>
      </c>
    </row>
    <row r="2788" spans="51:56" x14ac:dyDescent="0.25">
      <c r="AY2788" t="s">
        <v>5922</v>
      </c>
      <c r="AZ2788" s="4" t="s">
        <v>5923</v>
      </c>
      <c r="BA2788" s="4" t="s">
        <v>5924</v>
      </c>
      <c r="BB2788" s="4" t="s">
        <v>5923</v>
      </c>
      <c r="BC2788" s="4" t="s">
        <v>5924</v>
      </c>
      <c r="BD2788" s="4" t="s">
        <v>5708</v>
      </c>
    </row>
    <row r="2789" spans="51:56" x14ac:dyDescent="0.25">
      <c r="AY2789" t="s">
        <v>5925</v>
      </c>
      <c r="AZ2789" s="4" t="s">
        <v>5926</v>
      </c>
      <c r="BA2789" s="4" t="s">
        <v>5927</v>
      </c>
      <c r="BB2789" s="4" t="s">
        <v>5926</v>
      </c>
      <c r="BC2789" s="4" t="s">
        <v>5927</v>
      </c>
      <c r="BD2789" s="4" t="s">
        <v>5708</v>
      </c>
    </row>
    <row r="2790" spans="51:56" x14ac:dyDescent="0.25">
      <c r="AY2790" t="s">
        <v>5928</v>
      </c>
      <c r="AZ2790" s="4" t="s">
        <v>5929</v>
      </c>
      <c r="BA2790" s="4" t="s">
        <v>5930</v>
      </c>
      <c r="BB2790" s="4" t="s">
        <v>5929</v>
      </c>
      <c r="BC2790" s="4" t="s">
        <v>5930</v>
      </c>
      <c r="BD2790" s="4" t="s">
        <v>5708</v>
      </c>
    </row>
    <row r="2791" spans="51:56" x14ac:dyDescent="0.25">
      <c r="AY2791" t="s">
        <v>5931</v>
      </c>
      <c r="AZ2791" s="4" t="s">
        <v>5932</v>
      </c>
      <c r="BA2791" s="4" t="s">
        <v>5933</v>
      </c>
      <c r="BB2791" s="4" t="s">
        <v>5932</v>
      </c>
      <c r="BC2791" s="4" t="s">
        <v>5933</v>
      </c>
      <c r="BD2791" s="4" t="s">
        <v>5708</v>
      </c>
    </row>
    <row r="2792" spans="51:56" x14ac:dyDescent="0.25">
      <c r="AY2792" t="s">
        <v>5934</v>
      </c>
      <c r="AZ2792" s="4" t="s">
        <v>5935</v>
      </c>
      <c r="BA2792" s="4" t="s">
        <v>5936</v>
      </c>
      <c r="BB2792" s="4" t="s">
        <v>5935</v>
      </c>
      <c r="BC2792" s="4" t="s">
        <v>5936</v>
      </c>
      <c r="BD2792" s="4" t="s">
        <v>5708</v>
      </c>
    </row>
    <row r="2793" spans="51:56" x14ac:dyDescent="0.25">
      <c r="AY2793" t="s">
        <v>5934</v>
      </c>
      <c r="AZ2793" s="4" t="s">
        <v>5937</v>
      </c>
      <c r="BA2793" s="4" t="s">
        <v>5936</v>
      </c>
      <c r="BB2793" s="4" t="s">
        <v>5937</v>
      </c>
      <c r="BC2793" s="4" t="s">
        <v>5936</v>
      </c>
      <c r="BD2793" s="4" t="s">
        <v>5708</v>
      </c>
    </row>
    <row r="2794" spans="51:56" x14ac:dyDescent="0.25">
      <c r="AY2794" t="s">
        <v>5938</v>
      </c>
      <c r="AZ2794" s="4" t="s">
        <v>5939</v>
      </c>
      <c r="BA2794" s="4" t="s">
        <v>5940</v>
      </c>
      <c r="BB2794" s="4" t="s">
        <v>5939</v>
      </c>
      <c r="BC2794" s="4" t="s">
        <v>5940</v>
      </c>
      <c r="BD2794" s="4" t="s">
        <v>5708</v>
      </c>
    </row>
    <row r="2795" spans="51:56" x14ac:dyDescent="0.25">
      <c r="AY2795" t="s">
        <v>5941</v>
      </c>
      <c r="AZ2795" s="4" t="s">
        <v>5942</v>
      </c>
      <c r="BA2795" s="4" t="s">
        <v>5943</v>
      </c>
      <c r="BB2795" s="4" t="s">
        <v>5942</v>
      </c>
      <c r="BC2795" s="4" t="s">
        <v>5943</v>
      </c>
      <c r="BD2795" s="4" t="s">
        <v>5708</v>
      </c>
    </row>
    <row r="2796" spans="51:56" x14ac:dyDescent="0.25">
      <c r="AY2796" t="s">
        <v>5944</v>
      </c>
      <c r="AZ2796" s="4" t="s">
        <v>5945</v>
      </c>
      <c r="BA2796" s="4" t="s">
        <v>14501</v>
      </c>
      <c r="BB2796" s="4" t="s">
        <v>5945</v>
      </c>
      <c r="BC2796" s="4" t="s">
        <v>14501</v>
      </c>
      <c r="BD2796" s="4" t="s">
        <v>5708</v>
      </c>
    </row>
    <row r="2797" spans="51:56" x14ac:dyDescent="0.25">
      <c r="AY2797" t="s">
        <v>5946</v>
      </c>
      <c r="AZ2797" s="4" t="s">
        <v>5947</v>
      </c>
      <c r="BA2797" s="4" t="s">
        <v>5948</v>
      </c>
      <c r="BB2797" s="4" t="s">
        <v>5947</v>
      </c>
      <c r="BC2797" s="4" t="s">
        <v>5948</v>
      </c>
      <c r="BD2797" s="4" t="s">
        <v>5708</v>
      </c>
    </row>
    <row r="2798" spans="51:56" x14ac:dyDescent="0.25">
      <c r="AY2798" t="s">
        <v>5949</v>
      </c>
      <c r="AZ2798" s="4" t="s">
        <v>5950</v>
      </c>
      <c r="BA2798" s="4" t="s">
        <v>5951</v>
      </c>
      <c r="BB2798" s="4" t="s">
        <v>5950</v>
      </c>
      <c r="BC2798" s="4" t="s">
        <v>5951</v>
      </c>
      <c r="BD2798" s="4" t="s">
        <v>5708</v>
      </c>
    </row>
    <row r="2799" spans="51:56" x14ac:dyDescent="0.25">
      <c r="AY2799" t="s">
        <v>5952</v>
      </c>
      <c r="AZ2799" s="4" t="s">
        <v>5953</v>
      </c>
      <c r="BA2799" s="4" t="s">
        <v>5954</v>
      </c>
      <c r="BB2799" s="4" t="s">
        <v>5953</v>
      </c>
      <c r="BC2799" s="4" t="s">
        <v>5954</v>
      </c>
      <c r="BD2799" s="4" t="s">
        <v>5708</v>
      </c>
    </row>
    <row r="2800" spans="51:56" x14ac:dyDescent="0.25">
      <c r="AY2800" t="s">
        <v>5952</v>
      </c>
      <c r="AZ2800" s="4" t="s">
        <v>5955</v>
      </c>
      <c r="BA2800" s="4" t="s">
        <v>5954</v>
      </c>
      <c r="BB2800" s="4" t="s">
        <v>5955</v>
      </c>
      <c r="BC2800" s="4" t="s">
        <v>5954</v>
      </c>
      <c r="BD2800" s="4" t="s">
        <v>5708</v>
      </c>
    </row>
    <row r="2801" spans="51:56" x14ac:dyDescent="0.25">
      <c r="AY2801" t="s">
        <v>5956</v>
      </c>
      <c r="AZ2801" s="4" t="s">
        <v>5957</v>
      </c>
      <c r="BA2801" s="4" t="s">
        <v>5958</v>
      </c>
      <c r="BB2801" s="4" t="s">
        <v>5957</v>
      </c>
      <c r="BC2801" s="4" t="s">
        <v>5958</v>
      </c>
      <c r="BD2801" s="4" t="s">
        <v>5708</v>
      </c>
    </row>
    <row r="2802" spans="51:56" x14ac:dyDescent="0.25">
      <c r="AY2802" t="s">
        <v>5959</v>
      </c>
      <c r="AZ2802" s="4" t="s">
        <v>5960</v>
      </c>
      <c r="BA2802" s="4" t="s">
        <v>14516</v>
      </c>
      <c r="BB2802" s="4" t="s">
        <v>5960</v>
      </c>
      <c r="BC2802" s="4" t="s">
        <v>14516</v>
      </c>
      <c r="BD2802" s="4" t="s">
        <v>5708</v>
      </c>
    </row>
    <row r="2803" spans="51:56" x14ac:dyDescent="0.25">
      <c r="AY2803" t="s">
        <v>5961</v>
      </c>
      <c r="AZ2803" s="4" t="s">
        <v>5962</v>
      </c>
      <c r="BA2803" s="4" t="s">
        <v>5963</v>
      </c>
      <c r="BB2803" s="4" t="s">
        <v>5962</v>
      </c>
      <c r="BC2803" s="4" t="s">
        <v>5963</v>
      </c>
      <c r="BD2803" s="4" t="s">
        <v>5708</v>
      </c>
    </row>
    <row r="2804" spans="51:56" x14ac:dyDescent="0.25">
      <c r="AY2804" t="s">
        <v>5964</v>
      </c>
      <c r="AZ2804" s="4" t="s">
        <v>5965</v>
      </c>
      <c r="BA2804" s="4" t="s">
        <v>5966</v>
      </c>
      <c r="BB2804" s="4" t="s">
        <v>5965</v>
      </c>
      <c r="BC2804" s="4" t="s">
        <v>5966</v>
      </c>
      <c r="BD2804" s="4" t="s">
        <v>5708</v>
      </c>
    </row>
    <row r="2805" spans="51:56" x14ac:dyDescent="0.25">
      <c r="AY2805" t="s">
        <v>5967</v>
      </c>
      <c r="AZ2805" s="4" t="s">
        <v>5968</v>
      </c>
      <c r="BA2805" s="4" t="s">
        <v>5969</v>
      </c>
      <c r="BB2805" s="4" t="s">
        <v>5968</v>
      </c>
      <c r="BC2805" s="4" t="s">
        <v>5969</v>
      </c>
      <c r="BD2805" s="4" t="s">
        <v>5708</v>
      </c>
    </row>
    <row r="2806" spans="51:56" x14ac:dyDescent="0.25">
      <c r="AY2806" t="s">
        <v>5970</v>
      </c>
      <c r="AZ2806" s="4" t="s">
        <v>5971</v>
      </c>
      <c r="BA2806" s="4" t="s">
        <v>5972</v>
      </c>
      <c r="BB2806" s="4" t="s">
        <v>5971</v>
      </c>
      <c r="BC2806" s="4" t="s">
        <v>5972</v>
      </c>
      <c r="BD2806" s="4" t="s">
        <v>5708</v>
      </c>
    </row>
    <row r="2807" spans="51:56" x14ac:dyDescent="0.25">
      <c r="AY2807" t="s">
        <v>5973</v>
      </c>
      <c r="AZ2807" s="4" t="s">
        <v>5974</v>
      </c>
      <c r="BA2807" s="4" t="s">
        <v>5975</v>
      </c>
      <c r="BB2807" s="4" t="s">
        <v>5974</v>
      </c>
      <c r="BC2807" s="4" t="s">
        <v>5975</v>
      </c>
      <c r="BD2807" s="4" t="s">
        <v>5708</v>
      </c>
    </row>
    <row r="2808" spans="51:56" x14ac:dyDescent="0.25">
      <c r="AY2808" t="s">
        <v>5976</v>
      </c>
      <c r="AZ2808" s="4" t="s">
        <v>5977</v>
      </c>
      <c r="BA2808" s="4" t="s">
        <v>5978</v>
      </c>
      <c r="BB2808" s="4" t="s">
        <v>5977</v>
      </c>
      <c r="BC2808" s="4" t="s">
        <v>5978</v>
      </c>
      <c r="BD2808" s="4" t="s">
        <v>5708</v>
      </c>
    </row>
    <row r="2809" spans="51:56" x14ac:dyDescent="0.25">
      <c r="AY2809" t="s">
        <v>5979</v>
      </c>
      <c r="AZ2809" s="4" t="s">
        <v>5980</v>
      </c>
      <c r="BA2809" s="4" t="s">
        <v>5981</v>
      </c>
      <c r="BB2809" s="4" t="s">
        <v>5980</v>
      </c>
      <c r="BC2809" s="4" t="s">
        <v>5981</v>
      </c>
      <c r="BD2809" s="4" t="s">
        <v>5708</v>
      </c>
    </row>
    <row r="2810" spans="51:56" x14ac:dyDescent="0.25">
      <c r="AY2810" t="s">
        <v>5982</v>
      </c>
      <c r="AZ2810" s="4" t="s">
        <v>5983</v>
      </c>
      <c r="BA2810" s="4" t="s">
        <v>5984</v>
      </c>
      <c r="BB2810" s="4" t="s">
        <v>5983</v>
      </c>
      <c r="BC2810" s="4" t="s">
        <v>5984</v>
      </c>
      <c r="BD2810" s="4" t="s">
        <v>5708</v>
      </c>
    </row>
    <row r="2811" spans="51:56" x14ac:dyDescent="0.25">
      <c r="AY2811" t="s">
        <v>5985</v>
      </c>
      <c r="AZ2811" s="4" t="s">
        <v>5986</v>
      </c>
      <c r="BA2811" s="4" t="s">
        <v>5987</v>
      </c>
      <c r="BB2811" s="4" t="s">
        <v>5986</v>
      </c>
      <c r="BC2811" s="4" t="s">
        <v>5987</v>
      </c>
      <c r="BD2811" s="4" t="s">
        <v>5708</v>
      </c>
    </row>
    <row r="2812" spans="51:56" x14ac:dyDescent="0.25">
      <c r="AY2812" t="s">
        <v>5988</v>
      </c>
      <c r="AZ2812" s="4" t="s">
        <v>5989</v>
      </c>
      <c r="BA2812" s="4" t="s">
        <v>14522</v>
      </c>
      <c r="BB2812" s="4" t="s">
        <v>5989</v>
      </c>
      <c r="BC2812" s="4" t="s">
        <v>14522</v>
      </c>
      <c r="BD2812" s="4" t="s">
        <v>5708</v>
      </c>
    </row>
    <row r="2813" spans="51:56" x14ac:dyDescent="0.25">
      <c r="AY2813" t="s">
        <v>5990</v>
      </c>
      <c r="AZ2813" s="4" t="s">
        <v>5991</v>
      </c>
      <c r="BA2813" s="4" t="s">
        <v>5992</v>
      </c>
      <c r="BB2813" s="4" t="s">
        <v>5991</v>
      </c>
      <c r="BC2813" s="4" t="s">
        <v>5992</v>
      </c>
      <c r="BD2813" s="4" t="s">
        <v>5708</v>
      </c>
    </row>
    <row r="2814" spans="51:56" x14ac:dyDescent="0.25">
      <c r="AY2814" t="s">
        <v>5993</v>
      </c>
      <c r="AZ2814" s="4" t="s">
        <v>5994</v>
      </c>
      <c r="BA2814" s="4" t="s">
        <v>5995</v>
      </c>
      <c r="BB2814" s="4" t="s">
        <v>5994</v>
      </c>
      <c r="BC2814" s="4" t="s">
        <v>5995</v>
      </c>
      <c r="BD2814" s="4" t="s">
        <v>5708</v>
      </c>
    </row>
    <row r="2815" spans="51:56" x14ac:dyDescent="0.25">
      <c r="AY2815" t="s">
        <v>5996</v>
      </c>
      <c r="AZ2815" s="4" t="s">
        <v>5997</v>
      </c>
      <c r="BA2815" s="4" t="s">
        <v>5998</v>
      </c>
      <c r="BB2815" s="4" t="s">
        <v>5997</v>
      </c>
      <c r="BC2815" s="4" t="s">
        <v>5998</v>
      </c>
      <c r="BD2815" s="4" t="s">
        <v>5708</v>
      </c>
    </row>
    <row r="2816" spans="51:56" x14ac:dyDescent="0.25">
      <c r="AY2816" t="s">
        <v>5999</v>
      </c>
      <c r="AZ2816" s="4" t="s">
        <v>6000</v>
      </c>
      <c r="BA2816" s="4" t="s">
        <v>6001</v>
      </c>
      <c r="BB2816" s="4" t="s">
        <v>6000</v>
      </c>
      <c r="BC2816" s="4" t="s">
        <v>6001</v>
      </c>
      <c r="BD2816" s="4" t="s">
        <v>5708</v>
      </c>
    </row>
    <row r="2817" spans="51:56" x14ac:dyDescent="0.25">
      <c r="AY2817" t="s">
        <v>6002</v>
      </c>
      <c r="AZ2817" s="4" t="s">
        <v>6003</v>
      </c>
      <c r="BA2817" s="4" t="s">
        <v>14528</v>
      </c>
      <c r="BB2817" s="4" t="s">
        <v>6003</v>
      </c>
      <c r="BC2817" s="4" t="s">
        <v>14528</v>
      </c>
      <c r="BD2817" s="4" t="s">
        <v>5708</v>
      </c>
    </row>
    <row r="2818" spans="51:56" x14ac:dyDescent="0.25">
      <c r="AY2818" t="s">
        <v>6004</v>
      </c>
      <c r="AZ2818" s="4" t="s">
        <v>6005</v>
      </c>
      <c r="BA2818" s="4" t="s">
        <v>6006</v>
      </c>
      <c r="BB2818" s="4" t="s">
        <v>6005</v>
      </c>
      <c r="BC2818" s="4" t="s">
        <v>6006</v>
      </c>
      <c r="BD2818" s="4" t="s">
        <v>5708</v>
      </c>
    </row>
    <row r="2819" spans="51:56" x14ac:dyDescent="0.25">
      <c r="AY2819" t="s">
        <v>6004</v>
      </c>
      <c r="AZ2819" s="4" t="s">
        <v>6007</v>
      </c>
      <c r="BA2819" s="4" t="s">
        <v>6006</v>
      </c>
      <c r="BB2819" s="4" t="s">
        <v>6007</v>
      </c>
      <c r="BC2819" s="4" t="s">
        <v>6006</v>
      </c>
      <c r="BD2819" s="4" t="s">
        <v>5708</v>
      </c>
    </row>
    <row r="2820" spans="51:56" x14ac:dyDescent="0.25">
      <c r="AY2820" t="s">
        <v>6004</v>
      </c>
      <c r="AZ2820" s="4" t="s">
        <v>6008</v>
      </c>
      <c r="BA2820" s="4" t="s">
        <v>6006</v>
      </c>
      <c r="BB2820" s="4" t="s">
        <v>6008</v>
      </c>
      <c r="BC2820" s="4" t="s">
        <v>6006</v>
      </c>
      <c r="BD2820" s="4" t="s">
        <v>5708</v>
      </c>
    </row>
    <row r="2821" spans="51:56" x14ac:dyDescent="0.25">
      <c r="AY2821" t="s">
        <v>6009</v>
      </c>
      <c r="AZ2821" s="4" t="s">
        <v>6010</v>
      </c>
      <c r="BA2821" s="4" t="s">
        <v>6011</v>
      </c>
      <c r="BB2821" s="4" t="s">
        <v>6010</v>
      </c>
      <c r="BC2821" s="4" t="s">
        <v>6011</v>
      </c>
      <c r="BD2821" s="4" t="s">
        <v>5708</v>
      </c>
    </row>
    <row r="2822" spans="51:56" x14ac:dyDescent="0.25">
      <c r="AY2822" t="s">
        <v>6012</v>
      </c>
      <c r="AZ2822" s="4" t="s">
        <v>6013</v>
      </c>
      <c r="BA2822" s="4" t="s">
        <v>6014</v>
      </c>
      <c r="BB2822" s="4" t="s">
        <v>6013</v>
      </c>
      <c r="BC2822" s="4" t="s">
        <v>6014</v>
      </c>
      <c r="BD2822" s="4" t="s">
        <v>5708</v>
      </c>
    </row>
    <row r="2823" spans="51:56" x14ac:dyDescent="0.25">
      <c r="AY2823" t="s">
        <v>6015</v>
      </c>
      <c r="AZ2823" s="4" t="s">
        <v>6016</v>
      </c>
      <c r="BA2823" s="4" t="s">
        <v>6017</v>
      </c>
      <c r="BB2823" s="4" t="s">
        <v>6016</v>
      </c>
      <c r="BC2823" s="4" t="s">
        <v>6017</v>
      </c>
      <c r="BD2823" s="4" t="s">
        <v>5708</v>
      </c>
    </row>
    <row r="2824" spans="51:56" x14ac:dyDescent="0.25">
      <c r="AY2824" t="s">
        <v>6018</v>
      </c>
      <c r="AZ2824" s="4" t="s">
        <v>6019</v>
      </c>
      <c r="BA2824" s="4" t="s">
        <v>6020</v>
      </c>
      <c r="BB2824" s="4" t="s">
        <v>6019</v>
      </c>
      <c r="BC2824" s="4" t="s">
        <v>6020</v>
      </c>
      <c r="BD2824" s="4" t="s">
        <v>5708</v>
      </c>
    </row>
    <row r="2825" spans="51:56" x14ac:dyDescent="0.25">
      <c r="AY2825" t="s">
        <v>6021</v>
      </c>
      <c r="AZ2825" s="4" t="s">
        <v>6022</v>
      </c>
      <c r="BA2825" s="4" t="s">
        <v>6023</v>
      </c>
      <c r="BB2825" s="4" t="s">
        <v>6022</v>
      </c>
      <c r="BC2825" s="4" t="s">
        <v>6023</v>
      </c>
      <c r="BD2825" s="4" t="s">
        <v>5708</v>
      </c>
    </row>
    <row r="2826" spans="51:56" x14ac:dyDescent="0.25">
      <c r="AY2826" t="s">
        <v>6024</v>
      </c>
      <c r="AZ2826" s="4" t="s">
        <v>6025</v>
      </c>
      <c r="BA2826" s="4" t="s">
        <v>6026</v>
      </c>
      <c r="BB2826" s="4" t="s">
        <v>6025</v>
      </c>
      <c r="BC2826" s="4" t="s">
        <v>6026</v>
      </c>
      <c r="BD2826" s="4" t="s">
        <v>5708</v>
      </c>
    </row>
    <row r="2827" spans="51:56" x14ac:dyDescent="0.25">
      <c r="AY2827" t="s">
        <v>6024</v>
      </c>
      <c r="AZ2827" s="4" t="s">
        <v>6027</v>
      </c>
      <c r="BA2827" s="4" t="s">
        <v>6026</v>
      </c>
      <c r="BB2827" s="4" t="s">
        <v>6027</v>
      </c>
      <c r="BC2827" s="4" t="s">
        <v>6026</v>
      </c>
      <c r="BD2827" s="4" t="s">
        <v>5708</v>
      </c>
    </row>
    <row r="2828" spans="51:56" x14ac:dyDescent="0.25">
      <c r="AY2828" t="s">
        <v>6028</v>
      </c>
      <c r="AZ2828" s="4" t="s">
        <v>6029</v>
      </c>
      <c r="BA2828" s="4" t="s">
        <v>14534</v>
      </c>
      <c r="BB2828" s="4" t="s">
        <v>6029</v>
      </c>
      <c r="BC2828" s="4" t="s">
        <v>14534</v>
      </c>
      <c r="BD2828" s="4" t="s">
        <v>5708</v>
      </c>
    </row>
    <row r="2829" spans="51:56" x14ac:dyDescent="0.25">
      <c r="AY2829" t="s">
        <v>6028</v>
      </c>
      <c r="AZ2829" s="4" t="s">
        <v>6030</v>
      </c>
      <c r="BA2829" s="4" t="s">
        <v>14534</v>
      </c>
      <c r="BB2829" s="4" t="s">
        <v>6030</v>
      </c>
      <c r="BC2829" s="4" t="s">
        <v>14534</v>
      </c>
      <c r="BD2829" s="4" t="s">
        <v>5708</v>
      </c>
    </row>
    <row r="2830" spans="51:56" x14ac:dyDescent="0.25">
      <c r="AY2830" t="s">
        <v>6031</v>
      </c>
      <c r="AZ2830" s="4" t="s">
        <v>6032</v>
      </c>
      <c r="BA2830" s="4" t="s">
        <v>6033</v>
      </c>
      <c r="BB2830" s="4" t="s">
        <v>6032</v>
      </c>
      <c r="BC2830" s="4" t="s">
        <v>6033</v>
      </c>
      <c r="BD2830" s="4" t="s">
        <v>5708</v>
      </c>
    </row>
    <row r="2831" spans="51:56" x14ac:dyDescent="0.25">
      <c r="AY2831" t="s">
        <v>6034</v>
      </c>
      <c r="AZ2831" s="4" t="s">
        <v>6035</v>
      </c>
      <c r="BA2831" s="4" t="s">
        <v>6036</v>
      </c>
      <c r="BB2831" s="4" t="s">
        <v>6035</v>
      </c>
      <c r="BC2831" s="4" t="s">
        <v>6036</v>
      </c>
      <c r="BD2831" s="4" t="s">
        <v>5708</v>
      </c>
    </row>
    <row r="2832" spans="51:56" x14ac:dyDescent="0.25">
      <c r="AY2832" t="s">
        <v>6037</v>
      </c>
      <c r="AZ2832" s="4" t="s">
        <v>6038</v>
      </c>
      <c r="BA2832" s="4" t="s">
        <v>11881</v>
      </c>
      <c r="BB2832" s="4" t="s">
        <v>6038</v>
      </c>
      <c r="BC2832" s="4" t="s">
        <v>11881</v>
      </c>
      <c r="BD2832" s="4" t="s">
        <v>5708</v>
      </c>
    </row>
    <row r="2833" spans="51:56" x14ac:dyDescent="0.25">
      <c r="AY2833" t="s">
        <v>6039</v>
      </c>
      <c r="AZ2833" s="4" t="s">
        <v>6040</v>
      </c>
      <c r="BA2833" s="4" t="s">
        <v>6041</v>
      </c>
      <c r="BB2833" s="4" t="s">
        <v>6040</v>
      </c>
      <c r="BC2833" s="4" t="s">
        <v>6041</v>
      </c>
      <c r="BD2833" s="4" t="s">
        <v>5708</v>
      </c>
    </row>
    <row r="2834" spans="51:56" x14ac:dyDescent="0.25">
      <c r="AY2834" t="s">
        <v>6042</v>
      </c>
      <c r="AZ2834" s="4" t="s">
        <v>6043</v>
      </c>
      <c r="BA2834" s="4" t="s">
        <v>6044</v>
      </c>
      <c r="BB2834" s="4" t="s">
        <v>6043</v>
      </c>
      <c r="BC2834" s="4" t="s">
        <v>6044</v>
      </c>
      <c r="BD2834" s="4" t="s">
        <v>5708</v>
      </c>
    </row>
    <row r="2835" spans="51:56" x14ac:dyDescent="0.25">
      <c r="AY2835" t="s">
        <v>6045</v>
      </c>
      <c r="AZ2835" s="4" t="s">
        <v>6046</v>
      </c>
      <c r="BA2835" s="4" t="s">
        <v>6047</v>
      </c>
      <c r="BB2835" s="4" t="s">
        <v>6046</v>
      </c>
      <c r="BC2835" s="4" t="s">
        <v>6047</v>
      </c>
      <c r="BD2835" s="4" t="s">
        <v>5708</v>
      </c>
    </row>
    <row r="2836" spans="51:56" x14ac:dyDescent="0.25">
      <c r="AY2836" t="s">
        <v>6048</v>
      </c>
      <c r="AZ2836" s="4" t="s">
        <v>6049</v>
      </c>
      <c r="BA2836" s="4" t="s">
        <v>6050</v>
      </c>
      <c r="BB2836" s="4" t="s">
        <v>6049</v>
      </c>
      <c r="BC2836" s="4" t="s">
        <v>6050</v>
      </c>
      <c r="BD2836" s="4" t="s">
        <v>5708</v>
      </c>
    </row>
    <row r="2837" spans="51:56" x14ac:dyDescent="0.25">
      <c r="AY2837" t="s">
        <v>6051</v>
      </c>
      <c r="AZ2837" s="4" t="s">
        <v>6052</v>
      </c>
      <c r="BA2837" s="4" t="s">
        <v>6053</v>
      </c>
      <c r="BB2837" s="4" t="s">
        <v>6052</v>
      </c>
      <c r="BC2837" s="4" t="s">
        <v>6053</v>
      </c>
      <c r="BD2837" s="4" t="s">
        <v>5708</v>
      </c>
    </row>
    <row r="2838" spans="51:56" x14ac:dyDescent="0.25">
      <c r="AY2838" t="s">
        <v>6054</v>
      </c>
      <c r="AZ2838" s="4" t="s">
        <v>6055</v>
      </c>
      <c r="BA2838" s="4" t="s">
        <v>6056</v>
      </c>
      <c r="BB2838" s="4" t="s">
        <v>6055</v>
      </c>
      <c r="BC2838" s="4" t="s">
        <v>6056</v>
      </c>
      <c r="BD2838" s="4" t="s">
        <v>5708</v>
      </c>
    </row>
    <row r="2839" spans="51:56" x14ac:dyDescent="0.25">
      <c r="AY2839" t="s">
        <v>6057</v>
      </c>
      <c r="AZ2839" s="4" t="s">
        <v>6058</v>
      </c>
      <c r="BA2839" s="4" t="s">
        <v>6059</v>
      </c>
      <c r="BB2839" s="4" t="s">
        <v>6058</v>
      </c>
      <c r="BC2839" s="4" t="s">
        <v>6059</v>
      </c>
      <c r="BD2839" s="4" t="s">
        <v>5708</v>
      </c>
    </row>
    <row r="2840" spans="51:56" x14ac:dyDescent="0.25">
      <c r="AY2840" t="s">
        <v>6060</v>
      </c>
      <c r="AZ2840" s="4" t="s">
        <v>6061</v>
      </c>
      <c r="BA2840" s="4" t="s">
        <v>6062</v>
      </c>
      <c r="BB2840" s="4" t="s">
        <v>6061</v>
      </c>
      <c r="BC2840" s="4" t="s">
        <v>6062</v>
      </c>
      <c r="BD2840" s="4" t="s">
        <v>5708</v>
      </c>
    </row>
    <row r="2841" spans="51:56" x14ac:dyDescent="0.25">
      <c r="AY2841" t="s">
        <v>6063</v>
      </c>
      <c r="AZ2841" s="4" t="s">
        <v>6064</v>
      </c>
      <c r="BA2841" s="4" t="s">
        <v>14549</v>
      </c>
      <c r="BB2841" s="4" t="s">
        <v>6064</v>
      </c>
      <c r="BC2841" s="4" t="s">
        <v>14549</v>
      </c>
      <c r="BD2841" s="4" t="s">
        <v>5708</v>
      </c>
    </row>
    <row r="2842" spans="51:56" x14ac:dyDescent="0.25">
      <c r="AY2842" t="s">
        <v>6065</v>
      </c>
      <c r="AZ2842" s="4" t="s">
        <v>6066</v>
      </c>
      <c r="BA2842" s="4" t="s">
        <v>6067</v>
      </c>
      <c r="BB2842" s="4" t="s">
        <v>6066</v>
      </c>
      <c r="BC2842" s="4" t="s">
        <v>6067</v>
      </c>
      <c r="BD2842" s="4" t="s">
        <v>5708</v>
      </c>
    </row>
    <row r="2843" spans="51:56" x14ac:dyDescent="0.25">
      <c r="AY2843" t="s">
        <v>6068</v>
      </c>
      <c r="AZ2843" s="4" t="s">
        <v>6069</v>
      </c>
      <c r="BA2843" s="4" t="s">
        <v>6070</v>
      </c>
      <c r="BB2843" s="4" t="s">
        <v>6069</v>
      </c>
      <c r="BC2843" s="4" t="s">
        <v>6070</v>
      </c>
      <c r="BD2843" s="4" t="s">
        <v>5708</v>
      </c>
    </row>
    <row r="2844" spans="51:56" x14ac:dyDescent="0.25">
      <c r="AY2844" t="s">
        <v>6071</v>
      </c>
      <c r="AZ2844" s="4" t="s">
        <v>6072</v>
      </c>
      <c r="BA2844" s="4" t="s">
        <v>6073</v>
      </c>
      <c r="BB2844" s="4" t="s">
        <v>6072</v>
      </c>
      <c r="BC2844" s="4" t="s">
        <v>6073</v>
      </c>
      <c r="BD2844" s="4" t="s">
        <v>5708</v>
      </c>
    </row>
    <row r="2845" spans="51:56" x14ac:dyDescent="0.25">
      <c r="AY2845" t="s">
        <v>6074</v>
      </c>
      <c r="AZ2845" s="4" t="s">
        <v>6075</v>
      </c>
      <c r="BA2845" s="4" t="s">
        <v>6076</v>
      </c>
      <c r="BB2845" s="4" t="s">
        <v>6075</v>
      </c>
      <c r="BC2845" s="4" t="s">
        <v>6076</v>
      </c>
      <c r="BD2845" s="4" t="s">
        <v>5708</v>
      </c>
    </row>
    <row r="2846" spans="51:56" x14ac:dyDescent="0.25">
      <c r="AY2846" t="s">
        <v>6077</v>
      </c>
      <c r="AZ2846" s="4" t="s">
        <v>6078</v>
      </c>
      <c r="BA2846" s="4" t="s">
        <v>6079</v>
      </c>
      <c r="BB2846" s="4" t="s">
        <v>6078</v>
      </c>
      <c r="BC2846" s="4" t="s">
        <v>6079</v>
      </c>
      <c r="BD2846" s="4" t="s">
        <v>5708</v>
      </c>
    </row>
    <row r="2847" spans="51:56" x14ac:dyDescent="0.25">
      <c r="AY2847" t="s">
        <v>6080</v>
      </c>
      <c r="AZ2847" s="4" t="s">
        <v>6081</v>
      </c>
      <c r="BA2847" s="4" t="s">
        <v>6082</v>
      </c>
      <c r="BB2847" s="4" t="s">
        <v>6081</v>
      </c>
      <c r="BC2847" s="4" t="s">
        <v>6082</v>
      </c>
      <c r="BD2847" s="4" t="s">
        <v>5708</v>
      </c>
    </row>
    <row r="2848" spans="51:56" x14ac:dyDescent="0.25">
      <c r="AY2848" t="s">
        <v>6083</v>
      </c>
      <c r="AZ2848" s="4" t="s">
        <v>6084</v>
      </c>
      <c r="BA2848" s="4" t="s">
        <v>6085</v>
      </c>
      <c r="BB2848" s="4" t="s">
        <v>6084</v>
      </c>
      <c r="BC2848" s="4" t="s">
        <v>6085</v>
      </c>
      <c r="BD2848" s="4" t="s">
        <v>5708</v>
      </c>
    </row>
    <row r="2849" spans="51:56" x14ac:dyDescent="0.25">
      <c r="AY2849" t="s">
        <v>6086</v>
      </c>
      <c r="AZ2849" s="4" t="s">
        <v>6087</v>
      </c>
      <c r="BA2849" s="4" t="s">
        <v>6088</v>
      </c>
      <c r="BB2849" s="4" t="s">
        <v>6087</v>
      </c>
      <c r="BC2849" s="4" t="s">
        <v>6088</v>
      </c>
      <c r="BD2849" s="4" t="s">
        <v>5708</v>
      </c>
    </row>
    <row r="2850" spans="51:56" x14ac:dyDescent="0.25">
      <c r="AY2850" t="s">
        <v>6089</v>
      </c>
      <c r="AZ2850" s="4" t="s">
        <v>6090</v>
      </c>
      <c r="BA2850" s="4" t="s">
        <v>11493</v>
      </c>
      <c r="BB2850" s="4" t="s">
        <v>6090</v>
      </c>
      <c r="BC2850" s="4" t="s">
        <v>11493</v>
      </c>
      <c r="BD2850" s="4" t="s">
        <v>5708</v>
      </c>
    </row>
    <row r="2851" spans="51:56" x14ac:dyDescent="0.25">
      <c r="AY2851" t="s">
        <v>6091</v>
      </c>
      <c r="AZ2851" s="4" t="s">
        <v>6092</v>
      </c>
      <c r="BA2851" s="4" t="s">
        <v>6093</v>
      </c>
      <c r="BB2851" s="4" t="s">
        <v>6092</v>
      </c>
      <c r="BC2851" s="4" t="s">
        <v>6093</v>
      </c>
      <c r="BD2851" s="4" t="s">
        <v>5708</v>
      </c>
    </row>
    <row r="2852" spans="51:56" x14ac:dyDescent="0.25">
      <c r="AY2852" t="s">
        <v>6094</v>
      </c>
      <c r="AZ2852" s="4" t="s">
        <v>6095</v>
      </c>
      <c r="BA2852" s="4" t="s">
        <v>14320</v>
      </c>
      <c r="BB2852" s="4" t="s">
        <v>6095</v>
      </c>
      <c r="BC2852" s="4" t="s">
        <v>14320</v>
      </c>
      <c r="BD2852" s="4" t="s">
        <v>5708</v>
      </c>
    </row>
    <row r="2853" spans="51:56" x14ac:dyDescent="0.25">
      <c r="AY2853" t="s">
        <v>6096</v>
      </c>
      <c r="AZ2853" s="4" t="s">
        <v>6097</v>
      </c>
      <c r="BA2853" s="4" t="s">
        <v>6098</v>
      </c>
      <c r="BB2853" s="4" t="s">
        <v>6097</v>
      </c>
      <c r="BC2853" s="4" t="s">
        <v>6098</v>
      </c>
      <c r="BD2853" s="4" t="s">
        <v>5708</v>
      </c>
    </row>
    <row r="2854" spans="51:56" x14ac:dyDescent="0.25">
      <c r="AY2854" t="s">
        <v>6099</v>
      </c>
      <c r="AZ2854" s="4" t="s">
        <v>6100</v>
      </c>
      <c r="BA2854" s="4" t="s">
        <v>6101</v>
      </c>
      <c r="BB2854" s="4" t="s">
        <v>6100</v>
      </c>
      <c r="BC2854" s="4" t="s">
        <v>6101</v>
      </c>
      <c r="BD2854" s="4" t="s">
        <v>5708</v>
      </c>
    </row>
    <row r="2855" spans="51:56" x14ac:dyDescent="0.25">
      <c r="AY2855" t="s">
        <v>6102</v>
      </c>
      <c r="AZ2855" s="4" t="s">
        <v>6103</v>
      </c>
      <c r="BA2855" s="4" t="s">
        <v>14561</v>
      </c>
      <c r="BB2855" s="4" t="s">
        <v>6103</v>
      </c>
      <c r="BC2855" s="4" t="s">
        <v>14561</v>
      </c>
      <c r="BD2855" s="4" t="s">
        <v>5708</v>
      </c>
    </row>
    <row r="2856" spans="51:56" x14ac:dyDescent="0.25">
      <c r="AY2856" t="s">
        <v>6104</v>
      </c>
      <c r="AZ2856" s="4" t="s">
        <v>6105</v>
      </c>
      <c r="BA2856" s="4" t="s">
        <v>6106</v>
      </c>
      <c r="BB2856" s="4" t="s">
        <v>6105</v>
      </c>
      <c r="BC2856" s="4" t="s">
        <v>6106</v>
      </c>
      <c r="BD2856" s="4" t="s">
        <v>5708</v>
      </c>
    </row>
    <row r="2857" spans="51:56" x14ac:dyDescent="0.25">
      <c r="AY2857" t="s">
        <v>6107</v>
      </c>
      <c r="AZ2857" s="4" t="s">
        <v>6108</v>
      </c>
      <c r="BA2857" s="4" t="s">
        <v>6109</v>
      </c>
      <c r="BB2857" s="4" t="s">
        <v>6108</v>
      </c>
      <c r="BC2857" s="4" t="s">
        <v>6109</v>
      </c>
      <c r="BD2857" s="4" t="s">
        <v>5708</v>
      </c>
    </row>
    <row r="2858" spans="51:56" x14ac:dyDescent="0.25">
      <c r="AY2858" t="s">
        <v>6110</v>
      </c>
      <c r="AZ2858" s="4" t="s">
        <v>6111</v>
      </c>
      <c r="BA2858" s="4" t="s">
        <v>6112</v>
      </c>
      <c r="BB2858" s="4" t="s">
        <v>6111</v>
      </c>
      <c r="BC2858" s="4" t="s">
        <v>6112</v>
      </c>
      <c r="BD2858" s="4" t="s">
        <v>5708</v>
      </c>
    </row>
    <row r="2859" spans="51:56" x14ac:dyDescent="0.25">
      <c r="AY2859" t="s">
        <v>6113</v>
      </c>
      <c r="AZ2859" s="4" t="s">
        <v>6114</v>
      </c>
      <c r="BA2859" s="4" t="s">
        <v>14010</v>
      </c>
      <c r="BB2859" s="4" t="s">
        <v>6114</v>
      </c>
      <c r="BC2859" s="4" t="s">
        <v>14010</v>
      </c>
      <c r="BD2859" s="4" t="s">
        <v>5708</v>
      </c>
    </row>
    <row r="2860" spans="51:56" x14ac:dyDescent="0.25">
      <c r="AY2860" t="s">
        <v>6115</v>
      </c>
      <c r="AZ2860" s="4" t="s">
        <v>6116</v>
      </c>
      <c r="BA2860" s="4" t="s">
        <v>6117</v>
      </c>
      <c r="BB2860" s="4" t="s">
        <v>6116</v>
      </c>
      <c r="BC2860" s="4" t="s">
        <v>6117</v>
      </c>
      <c r="BD2860" s="4" t="s">
        <v>5708</v>
      </c>
    </row>
    <row r="2861" spans="51:56" x14ac:dyDescent="0.25">
      <c r="AY2861" t="s">
        <v>6118</v>
      </c>
      <c r="AZ2861" s="4" t="s">
        <v>6119</v>
      </c>
      <c r="BA2861" s="4" t="s">
        <v>6120</v>
      </c>
      <c r="BB2861" s="4" t="s">
        <v>6119</v>
      </c>
      <c r="BC2861" s="4" t="s">
        <v>6120</v>
      </c>
      <c r="BD2861" s="4" t="s">
        <v>5708</v>
      </c>
    </row>
    <row r="2862" spans="51:56" x14ac:dyDescent="0.25">
      <c r="AY2862" t="s">
        <v>6118</v>
      </c>
      <c r="AZ2862" s="4" t="s">
        <v>6121</v>
      </c>
      <c r="BA2862" s="4" t="s">
        <v>6120</v>
      </c>
      <c r="BB2862" s="4" t="s">
        <v>6121</v>
      </c>
      <c r="BC2862" s="4" t="s">
        <v>6120</v>
      </c>
      <c r="BD2862" s="4" t="s">
        <v>5708</v>
      </c>
    </row>
    <row r="2863" spans="51:56" x14ac:dyDescent="0.25">
      <c r="AY2863" t="s">
        <v>6118</v>
      </c>
      <c r="AZ2863" s="4" t="s">
        <v>6122</v>
      </c>
      <c r="BA2863" s="4" t="s">
        <v>6120</v>
      </c>
      <c r="BB2863" s="4" t="s">
        <v>6122</v>
      </c>
      <c r="BC2863" s="4" t="s">
        <v>6120</v>
      </c>
      <c r="BD2863" s="4" t="s">
        <v>5708</v>
      </c>
    </row>
    <row r="2864" spans="51:56" x14ac:dyDescent="0.25">
      <c r="AY2864" t="s">
        <v>6123</v>
      </c>
      <c r="AZ2864" s="4" t="s">
        <v>6124</v>
      </c>
      <c r="BA2864" s="4" t="s">
        <v>6125</v>
      </c>
      <c r="BB2864" s="4" t="s">
        <v>6124</v>
      </c>
      <c r="BC2864" s="4" t="s">
        <v>6125</v>
      </c>
      <c r="BD2864" s="4" t="s">
        <v>5708</v>
      </c>
    </row>
    <row r="2865" spans="51:56" x14ac:dyDescent="0.25">
      <c r="AY2865" t="s">
        <v>6126</v>
      </c>
      <c r="AZ2865" s="4" t="s">
        <v>6127</v>
      </c>
      <c r="BA2865" s="4" t="s">
        <v>6128</v>
      </c>
      <c r="BB2865" s="4" t="s">
        <v>6127</v>
      </c>
      <c r="BC2865" s="4" t="s">
        <v>6128</v>
      </c>
      <c r="BD2865" s="4" t="s">
        <v>5708</v>
      </c>
    </row>
    <row r="2866" spans="51:56" x14ac:dyDescent="0.25">
      <c r="AY2866" t="s">
        <v>6129</v>
      </c>
      <c r="AZ2866" s="4" t="s">
        <v>6130</v>
      </c>
      <c r="BA2866" s="4" t="s">
        <v>6131</v>
      </c>
      <c r="BB2866" s="4" t="s">
        <v>6130</v>
      </c>
      <c r="BC2866" s="4" t="s">
        <v>6131</v>
      </c>
      <c r="BD2866" s="4" t="s">
        <v>5708</v>
      </c>
    </row>
    <row r="2867" spans="51:56" x14ac:dyDescent="0.25">
      <c r="AY2867" t="s">
        <v>6132</v>
      </c>
      <c r="AZ2867" s="4" t="s">
        <v>6133</v>
      </c>
      <c r="BA2867" s="4" t="s">
        <v>6134</v>
      </c>
      <c r="BB2867" s="4" t="s">
        <v>6133</v>
      </c>
      <c r="BC2867" s="4" t="s">
        <v>6134</v>
      </c>
      <c r="BD2867" s="4" t="s">
        <v>5708</v>
      </c>
    </row>
    <row r="2868" spans="51:56" x14ac:dyDescent="0.25">
      <c r="AY2868" t="s">
        <v>6135</v>
      </c>
      <c r="AZ2868" s="4" t="s">
        <v>6136</v>
      </c>
      <c r="BA2868" s="4" t="s">
        <v>14570</v>
      </c>
      <c r="BB2868" s="4" t="s">
        <v>6136</v>
      </c>
      <c r="BC2868" s="4" t="s">
        <v>14570</v>
      </c>
      <c r="BD2868" s="4" t="s">
        <v>5708</v>
      </c>
    </row>
    <row r="2869" spans="51:56" x14ac:dyDescent="0.25">
      <c r="AY2869" t="s">
        <v>6137</v>
      </c>
      <c r="AZ2869" s="4" t="s">
        <v>6138</v>
      </c>
      <c r="BA2869" s="4" t="s">
        <v>6139</v>
      </c>
      <c r="BB2869" s="4" t="s">
        <v>6138</v>
      </c>
      <c r="BC2869" s="4" t="s">
        <v>6139</v>
      </c>
      <c r="BD2869" s="4" t="s">
        <v>5708</v>
      </c>
    </row>
    <row r="2870" spans="51:56" x14ac:dyDescent="0.25">
      <c r="AY2870" t="s">
        <v>6140</v>
      </c>
      <c r="AZ2870" s="4" t="s">
        <v>6141</v>
      </c>
      <c r="BA2870" s="4" t="s">
        <v>6142</v>
      </c>
      <c r="BB2870" s="4" t="s">
        <v>6141</v>
      </c>
      <c r="BC2870" s="4" t="s">
        <v>6142</v>
      </c>
      <c r="BD2870" s="4" t="s">
        <v>5708</v>
      </c>
    </row>
    <row r="2871" spans="51:56" x14ac:dyDescent="0.25">
      <c r="AY2871" t="s">
        <v>6143</v>
      </c>
      <c r="AZ2871" s="4" t="s">
        <v>6144</v>
      </c>
      <c r="BA2871" s="4" t="s">
        <v>6145</v>
      </c>
      <c r="BB2871" s="4" t="s">
        <v>6144</v>
      </c>
      <c r="BC2871" s="4" t="s">
        <v>6145</v>
      </c>
      <c r="BD2871" s="4" t="s">
        <v>5708</v>
      </c>
    </row>
    <row r="2872" spans="51:56" x14ac:dyDescent="0.25">
      <c r="AY2872" t="s">
        <v>6146</v>
      </c>
      <c r="AZ2872" s="4" t="s">
        <v>6147</v>
      </c>
      <c r="BA2872" s="4" t="s">
        <v>6148</v>
      </c>
      <c r="BB2872" s="4" t="s">
        <v>6147</v>
      </c>
      <c r="BC2872" s="4" t="s">
        <v>6149</v>
      </c>
      <c r="BD2872" s="4" t="s">
        <v>6150</v>
      </c>
    </row>
    <row r="2873" spans="51:56" x14ac:dyDescent="0.25">
      <c r="AY2873" t="s">
        <v>6151</v>
      </c>
      <c r="AZ2873" s="4" t="s">
        <v>6152</v>
      </c>
      <c r="BA2873" s="4" t="s">
        <v>6153</v>
      </c>
      <c r="BB2873" s="4" t="s">
        <v>6152</v>
      </c>
      <c r="BC2873" s="4" t="s">
        <v>6154</v>
      </c>
      <c r="BD2873" s="4" t="s">
        <v>6150</v>
      </c>
    </row>
    <row r="2874" spans="51:56" x14ac:dyDescent="0.25">
      <c r="AY2874" t="s">
        <v>6155</v>
      </c>
      <c r="AZ2874" s="4" t="s">
        <v>6156</v>
      </c>
      <c r="BA2874" s="4" t="s">
        <v>6157</v>
      </c>
      <c r="BB2874" s="4" t="s">
        <v>6156</v>
      </c>
      <c r="BC2874" s="4" t="s">
        <v>6158</v>
      </c>
      <c r="BD2874" s="4" t="s">
        <v>6150</v>
      </c>
    </row>
    <row r="2875" spans="51:56" x14ac:dyDescent="0.25">
      <c r="AY2875" t="s">
        <v>6159</v>
      </c>
      <c r="AZ2875" s="4" t="s">
        <v>6160</v>
      </c>
      <c r="BA2875" s="4" t="s">
        <v>6161</v>
      </c>
      <c r="BB2875" s="4" t="s">
        <v>6160</v>
      </c>
      <c r="BC2875" s="4" t="s">
        <v>6162</v>
      </c>
      <c r="BD2875" s="4" t="s">
        <v>6150</v>
      </c>
    </row>
    <row r="2876" spans="51:56" x14ac:dyDescent="0.25">
      <c r="AY2876" t="s">
        <v>6163</v>
      </c>
      <c r="AZ2876" s="4" t="s">
        <v>6164</v>
      </c>
      <c r="BA2876" s="4" t="s">
        <v>6165</v>
      </c>
      <c r="BB2876" s="4" t="s">
        <v>6164</v>
      </c>
      <c r="BC2876" s="4" t="s">
        <v>6162</v>
      </c>
      <c r="BD2876" s="4" t="s">
        <v>6150</v>
      </c>
    </row>
    <row r="2877" spans="51:56" x14ac:dyDescent="0.25">
      <c r="AY2877" t="s">
        <v>6166</v>
      </c>
      <c r="AZ2877" s="4" t="s">
        <v>6167</v>
      </c>
      <c r="BA2877" s="4" t="s">
        <v>6168</v>
      </c>
      <c r="BB2877" s="4" t="s">
        <v>6167</v>
      </c>
      <c r="BC2877" s="4" t="s">
        <v>14851</v>
      </c>
      <c r="BD2877" s="4" t="s">
        <v>6150</v>
      </c>
    </row>
    <row r="2878" spans="51:56" x14ac:dyDescent="0.25">
      <c r="AY2878" t="s">
        <v>6169</v>
      </c>
      <c r="AZ2878" s="4" t="s">
        <v>6170</v>
      </c>
      <c r="BA2878" s="4" t="s">
        <v>6171</v>
      </c>
      <c r="BB2878" s="4" t="s">
        <v>6170</v>
      </c>
      <c r="BC2878" s="4" t="s">
        <v>6172</v>
      </c>
      <c r="BD2878" s="4" t="s">
        <v>6150</v>
      </c>
    </row>
    <row r="2879" spans="51:56" x14ac:dyDescent="0.25">
      <c r="AY2879" t="s">
        <v>6173</v>
      </c>
      <c r="AZ2879" s="4" t="s">
        <v>6174</v>
      </c>
      <c r="BA2879" s="4" t="s">
        <v>6175</v>
      </c>
      <c r="BB2879" s="4" t="s">
        <v>6174</v>
      </c>
      <c r="BC2879" s="4" t="s">
        <v>6176</v>
      </c>
      <c r="BD2879" s="4" t="s">
        <v>6150</v>
      </c>
    </row>
    <row r="2880" spans="51:56" x14ac:dyDescent="0.25">
      <c r="AY2880" t="s">
        <v>6177</v>
      </c>
      <c r="AZ2880" s="4" t="s">
        <v>6178</v>
      </c>
      <c r="BA2880" s="4" t="s">
        <v>6179</v>
      </c>
      <c r="BB2880" s="4" t="s">
        <v>6178</v>
      </c>
      <c r="BC2880" s="4" t="s">
        <v>6179</v>
      </c>
      <c r="BD2880" s="4" t="s">
        <v>6180</v>
      </c>
    </row>
    <row r="2881" spans="51:56" x14ac:dyDescent="0.25">
      <c r="AY2881" t="s">
        <v>6181</v>
      </c>
      <c r="AZ2881" s="4" t="s">
        <v>6182</v>
      </c>
      <c r="BA2881" s="4" t="s">
        <v>6183</v>
      </c>
      <c r="BB2881" s="4" t="s">
        <v>6182</v>
      </c>
      <c r="BC2881" s="4" t="s">
        <v>6183</v>
      </c>
      <c r="BD2881" s="4" t="s">
        <v>6180</v>
      </c>
    </row>
    <row r="2882" spans="51:56" x14ac:dyDescent="0.25">
      <c r="AY2882" t="s">
        <v>6184</v>
      </c>
      <c r="AZ2882" s="4" t="s">
        <v>6185</v>
      </c>
      <c r="BA2882" s="4" t="s">
        <v>6186</v>
      </c>
      <c r="BB2882" s="4" t="s">
        <v>6185</v>
      </c>
      <c r="BC2882" s="4" t="s">
        <v>6186</v>
      </c>
      <c r="BD2882" s="4" t="s">
        <v>6180</v>
      </c>
    </row>
    <row r="2883" spans="51:56" x14ac:dyDescent="0.25">
      <c r="AY2883" t="s">
        <v>6187</v>
      </c>
      <c r="AZ2883" s="4" t="s">
        <v>6188</v>
      </c>
      <c r="BA2883" s="4" t="s">
        <v>6189</v>
      </c>
      <c r="BB2883" s="4" t="s">
        <v>6188</v>
      </c>
      <c r="BC2883" s="4" t="s">
        <v>6189</v>
      </c>
      <c r="BD2883" s="4" t="s">
        <v>6180</v>
      </c>
    </row>
    <row r="2884" spans="51:56" x14ac:dyDescent="0.25">
      <c r="AY2884" t="s">
        <v>6190</v>
      </c>
      <c r="AZ2884" s="4" t="s">
        <v>6191</v>
      </c>
      <c r="BA2884" s="4" t="s">
        <v>6192</v>
      </c>
      <c r="BB2884" s="4" t="s">
        <v>6191</v>
      </c>
      <c r="BC2884" s="4" t="s">
        <v>6192</v>
      </c>
      <c r="BD2884" s="4" t="s">
        <v>6180</v>
      </c>
    </row>
    <row r="2885" spans="51:56" x14ac:dyDescent="0.25">
      <c r="AY2885" t="s">
        <v>6193</v>
      </c>
      <c r="AZ2885" s="4" t="s">
        <v>6194</v>
      </c>
      <c r="BA2885" s="4" t="s">
        <v>6195</v>
      </c>
      <c r="BB2885" s="4" t="s">
        <v>6194</v>
      </c>
      <c r="BC2885" s="4" t="s">
        <v>6195</v>
      </c>
      <c r="BD2885" s="4" t="s">
        <v>6180</v>
      </c>
    </row>
    <row r="2886" spans="51:56" x14ac:dyDescent="0.25">
      <c r="AY2886" t="s">
        <v>6196</v>
      </c>
      <c r="AZ2886" s="4" t="s">
        <v>6197</v>
      </c>
      <c r="BA2886" s="4" t="s">
        <v>6198</v>
      </c>
      <c r="BB2886" s="4" t="s">
        <v>6197</v>
      </c>
      <c r="BC2886" s="4" t="s">
        <v>6198</v>
      </c>
      <c r="BD2886" s="4" t="s">
        <v>6180</v>
      </c>
    </row>
    <row r="2887" spans="51:56" x14ac:dyDescent="0.25">
      <c r="AY2887" t="s">
        <v>6199</v>
      </c>
      <c r="AZ2887" s="4" t="s">
        <v>6200</v>
      </c>
      <c r="BA2887" s="4" t="s">
        <v>6201</v>
      </c>
      <c r="BB2887" s="4" t="s">
        <v>6200</v>
      </c>
      <c r="BC2887" s="4" t="s">
        <v>6201</v>
      </c>
      <c r="BD2887" s="4" t="s">
        <v>6180</v>
      </c>
    </row>
    <row r="2888" spans="51:56" x14ac:dyDescent="0.25">
      <c r="AY2888" t="s">
        <v>6202</v>
      </c>
      <c r="AZ2888" s="4" t="s">
        <v>6203</v>
      </c>
      <c r="BA2888" s="4" t="s">
        <v>6204</v>
      </c>
      <c r="BB2888" s="4" t="s">
        <v>6203</v>
      </c>
      <c r="BC2888" s="4" t="s">
        <v>6204</v>
      </c>
      <c r="BD2888" s="4" t="s">
        <v>6180</v>
      </c>
    </row>
    <row r="2889" spans="51:56" x14ac:dyDescent="0.25">
      <c r="AY2889" t="s">
        <v>6205</v>
      </c>
      <c r="AZ2889" s="4" t="s">
        <v>6206</v>
      </c>
      <c r="BA2889" s="4" t="s">
        <v>6207</v>
      </c>
      <c r="BB2889" s="4" t="s">
        <v>6206</v>
      </c>
      <c r="BC2889" s="4" t="s">
        <v>6207</v>
      </c>
      <c r="BD2889" s="4" t="s">
        <v>6180</v>
      </c>
    </row>
    <row r="2890" spans="51:56" x14ac:dyDescent="0.25">
      <c r="AY2890" t="s">
        <v>6208</v>
      </c>
      <c r="AZ2890" s="4" t="s">
        <v>6209</v>
      </c>
      <c r="BA2890" s="4" t="s">
        <v>6210</v>
      </c>
      <c r="BB2890" s="4" t="s">
        <v>6209</v>
      </c>
      <c r="BC2890" s="4" t="s">
        <v>6210</v>
      </c>
      <c r="BD2890" s="4" t="s">
        <v>6180</v>
      </c>
    </row>
    <row r="2891" spans="51:56" x14ac:dyDescent="0.25">
      <c r="AY2891" t="s">
        <v>6211</v>
      </c>
      <c r="AZ2891" s="4" t="s">
        <v>6212</v>
      </c>
      <c r="BA2891" s="4" t="s">
        <v>6213</v>
      </c>
      <c r="BB2891" s="4" t="s">
        <v>6212</v>
      </c>
      <c r="BC2891" s="4" t="s">
        <v>6213</v>
      </c>
      <c r="BD2891" s="4" t="s">
        <v>6180</v>
      </c>
    </row>
    <row r="2892" spans="51:56" x14ac:dyDescent="0.25">
      <c r="AY2892" t="s">
        <v>6214</v>
      </c>
      <c r="AZ2892" s="4" t="s">
        <v>6215</v>
      </c>
      <c r="BA2892" s="4" t="s">
        <v>6216</v>
      </c>
      <c r="BB2892" s="4" t="s">
        <v>6215</v>
      </c>
      <c r="BC2892" s="4" t="s">
        <v>6216</v>
      </c>
      <c r="BD2892" s="4" t="s">
        <v>6180</v>
      </c>
    </row>
    <row r="2893" spans="51:56" x14ac:dyDescent="0.25">
      <c r="AY2893" t="s">
        <v>6217</v>
      </c>
      <c r="AZ2893" s="4" t="s">
        <v>6218</v>
      </c>
      <c r="BA2893" s="4" t="s">
        <v>6219</v>
      </c>
      <c r="BB2893" s="4" t="s">
        <v>6218</v>
      </c>
      <c r="BC2893" s="4" t="s">
        <v>6219</v>
      </c>
      <c r="BD2893" s="4" t="s">
        <v>6180</v>
      </c>
    </row>
    <row r="2894" spans="51:56" x14ac:dyDescent="0.25">
      <c r="AY2894" t="s">
        <v>6220</v>
      </c>
      <c r="AZ2894" s="4" t="s">
        <v>6221</v>
      </c>
      <c r="BA2894" s="4" t="s">
        <v>6222</v>
      </c>
      <c r="BB2894" s="4" t="s">
        <v>6221</v>
      </c>
      <c r="BC2894" s="4" t="s">
        <v>6222</v>
      </c>
      <c r="BD2894" s="4" t="s">
        <v>6180</v>
      </c>
    </row>
    <row r="2895" spans="51:56" x14ac:dyDescent="0.25">
      <c r="AY2895" t="s">
        <v>6223</v>
      </c>
      <c r="AZ2895" s="4" t="s">
        <v>6224</v>
      </c>
      <c r="BA2895" s="4" t="s">
        <v>6225</v>
      </c>
      <c r="BB2895" s="4" t="s">
        <v>6224</v>
      </c>
      <c r="BC2895" s="4" t="s">
        <v>6225</v>
      </c>
      <c r="BD2895" s="4" t="s">
        <v>6180</v>
      </c>
    </row>
    <row r="2896" spans="51:56" x14ac:dyDescent="0.25">
      <c r="AY2896" t="s">
        <v>6226</v>
      </c>
      <c r="AZ2896" s="4" t="s">
        <v>6227</v>
      </c>
      <c r="BA2896" s="4" t="s">
        <v>6228</v>
      </c>
      <c r="BB2896" s="4" t="s">
        <v>6227</v>
      </c>
      <c r="BC2896" s="4" t="s">
        <v>6228</v>
      </c>
      <c r="BD2896" s="4" t="s">
        <v>6180</v>
      </c>
    </row>
    <row r="2897" spans="51:56" x14ac:dyDescent="0.25">
      <c r="AY2897" t="s">
        <v>6229</v>
      </c>
      <c r="AZ2897" s="4" t="s">
        <v>6230</v>
      </c>
      <c r="BA2897" s="4" t="s">
        <v>6231</v>
      </c>
      <c r="BB2897" s="4" t="s">
        <v>6230</v>
      </c>
      <c r="BC2897" s="4" t="s">
        <v>6231</v>
      </c>
      <c r="BD2897" s="4" t="s">
        <v>6180</v>
      </c>
    </row>
    <row r="2898" spans="51:56" x14ac:dyDescent="0.25">
      <c r="AY2898" t="s">
        <v>6232</v>
      </c>
      <c r="AZ2898" s="4" t="s">
        <v>6233</v>
      </c>
      <c r="BA2898" s="4" t="s">
        <v>6234</v>
      </c>
      <c r="BB2898" s="4" t="s">
        <v>6233</v>
      </c>
      <c r="BC2898" s="4" t="s">
        <v>6234</v>
      </c>
      <c r="BD2898" s="4" t="s">
        <v>6180</v>
      </c>
    </row>
    <row r="2899" spans="51:56" x14ac:dyDescent="0.25">
      <c r="AY2899" t="s">
        <v>6232</v>
      </c>
      <c r="AZ2899" s="4" t="s">
        <v>6235</v>
      </c>
      <c r="BA2899" s="4" t="s">
        <v>6234</v>
      </c>
      <c r="BB2899" s="4" t="s">
        <v>6235</v>
      </c>
      <c r="BC2899" s="4" t="s">
        <v>6234</v>
      </c>
      <c r="BD2899" s="4" t="s">
        <v>6180</v>
      </c>
    </row>
    <row r="2900" spans="51:56" x14ac:dyDescent="0.25">
      <c r="AY2900" t="s">
        <v>6236</v>
      </c>
      <c r="AZ2900" s="4" t="s">
        <v>6237</v>
      </c>
      <c r="BA2900" s="4" t="s">
        <v>6238</v>
      </c>
      <c r="BB2900" s="4" t="s">
        <v>6237</v>
      </c>
      <c r="BC2900" s="4" t="s">
        <v>6238</v>
      </c>
      <c r="BD2900" s="4" t="s">
        <v>6180</v>
      </c>
    </row>
    <row r="2901" spans="51:56" x14ac:dyDescent="0.25">
      <c r="AY2901" t="s">
        <v>6239</v>
      </c>
      <c r="AZ2901" s="4" t="s">
        <v>6240</v>
      </c>
      <c r="BA2901" s="4" t="s">
        <v>6241</v>
      </c>
      <c r="BB2901" s="4" t="s">
        <v>6240</v>
      </c>
      <c r="BC2901" s="4" t="s">
        <v>6241</v>
      </c>
      <c r="BD2901" s="4" t="s">
        <v>6180</v>
      </c>
    </row>
    <row r="2902" spans="51:56" x14ac:dyDescent="0.25">
      <c r="AY2902" t="s">
        <v>6242</v>
      </c>
      <c r="AZ2902" s="4" t="s">
        <v>6243</v>
      </c>
      <c r="BA2902" s="4" t="s">
        <v>6244</v>
      </c>
      <c r="BB2902" s="4" t="s">
        <v>6243</v>
      </c>
      <c r="BC2902" s="4" t="s">
        <v>6244</v>
      </c>
      <c r="BD2902" s="4" t="s">
        <v>6180</v>
      </c>
    </row>
    <row r="2903" spans="51:56" x14ac:dyDescent="0.25">
      <c r="AY2903" t="s">
        <v>6242</v>
      </c>
      <c r="AZ2903" s="4" t="s">
        <v>6245</v>
      </c>
      <c r="BA2903" s="4" t="s">
        <v>6244</v>
      </c>
      <c r="BB2903" s="4" t="s">
        <v>6245</v>
      </c>
      <c r="BC2903" s="4" t="s">
        <v>6244</v>
      </c>
      <c r="BD2903" s="4" t="s">
        <v>6180</v>
      </c>
    </row>
    <row r="2904" spans="51:56" x14ac:dyDescent="0.25">
      <c r="AY2904" t="s">
        <v>6246</v>
      </c>
      <c r="AZ2904" s="4" t="s">
        <v>6247</v>
      </c>
      <c r="BA2904" s="4" t="s">
        <v>6248</v>
      </c>
      <c r="BB2904" s="4" t="s">
        <v>6247</v>
      </c>
      <c r="BC2904" s="4" t="s">
        <v>6248</v>
      </c>
      <c r="BD2904" s="4" t="s">
        <v>6180</v>
      </c>
    </row>
    <row r="2905" spans="51:56" x14ac:dyDescent="0.25">
      <c r="AY2905" t="s">
        <v>6249</v>
      </c>
      <c r="AZ2905" s="4" t="s">
        <v>6250</v>
      </c>
      <c r="BA2905" s="4" t="s">
        <v>6251</v>
      </c>
      <c r="BB2905" s="4" t="s">
        <v>6250</v>
      </c>
      <c r="BC2905" s="4" t="s">
        <v>6251</v>
      </c>
      <c r="BD2905" s="4" t="s">
        <v>6180</v>
      </c>
    </row>
    <row r="2906" spans="51:56" x14ac:dyDescent="0.25">
      <c r="AY2906" t="s">
        <v>6252</v>
      </c>
      <c r="AZ2906" s="4" t="s">
        <v>6253</v>
      </c>
      <c r="BA2906" s="4" t="s">
        <v>6254</v>
      </c>
      <c r="BB2906" s="4" t="s">
        <v>6253</v>
      </c>
      <c r="BC2906" s="4" t="s">
        <v>6254</v>
      </c>
      <c r="BD2906" s="4" t="s">
        <v>6180</v>
      </c>
    </row>
    <row r="2907" spans="51:56" x14ac:dyDescent="0.25">
      <c r="AY2907" t="s">
        <v>6255</v>
      </c>
      <c r="AZ2907" s="4" t="s">
        <v>6256</v>
      </c>
      <c r="BA2907" s="4" t="s">
        <v>6257</v>
      </c>
      <c r="BB2907" s="4" t="s">
        <v>6256</v>
      </c>
      <c r="BC2907" s="4" t="s">
        <v>6257</v>
      </c>
      <c r="BD2907" s="4" t="s">
        <v>6180</v>
      </c>
    </row>
    <row r="2908" spans="51:56" x14ac:dyDescent="0.25">
      <c r="AY2908" t="s">
        <v>6255</v>
      </c>
      <c r="AZ2908" s="4" t="s">
        <v>6258</v>
      </c>
      <c r="BA2908" s="4" t="s">
        <v>6257</v>
      </c>
      <c r="BB2908" s="4" t="s">
        <v>6258</v>
      </c>
      <c r="BC2908" s="4" t="s">
        <v>6257</v>
      </c>
      <c r="BD2908" s="4" t="s">
        <v>6180</v>
      </c>
    </row>
    <row r="2909" spans="51:56" x14ac:dyDescent="0.25">
      <c r="AY2909" t="s">
        <v>6259</v>
      </c>
      <c r="AZ2909" s="4" t="s">
        <v>6260</v>
      </c>
      <c r="BA2909" s="4" t="s">
        <v>6261</v>
      </c>
      <c r="BB2909" s="4" t="s">
        <v>6260</v>
      </c>
      <c r="BC2909" s="4" t="s">
        <v>6261</v>
      </c>
      <c r="BD2909" s="4" t="s">
        <v>6180</v>
      </c>
    </row>
    <row r="2910" spans="51:56" x14ac:dyDescent="0.25">
      <c r="AY2910" t="s">
        <v>6262</v>
      </c>
      <c r="AZ2910" s="4" t="s">
        <v>6263</v>
      </c>
      <c r="BA2910" s="4" t="s">
        <v>6264</v>
      </c>
      <c r="BB2910" s="4" t="s">
        <v>6263</v>
      </c>
      <c r="BC2910" s="4" t="s">
        <v>6264</v>
      </c>
      <c r="BD2910" s="4" t="s">
        <v>6180</v>
      </c>
    </row>
    <row r="2911" spans="51:56" x14ac:dyDescent="0.25">
      <c r="AY2911" t="s">
        <v>6265</v>
      </c>
      <c r="AZ2911" s="4" t="s">
        <v>6266</v>
      </c>
      <c r="BA2911" s="4" t="s">
        <v>6267</v>
      </c>
      <c r="BB2911" s="4" t="s">
        <v>6266</v>
      </c>
      <c r="BC2911" s="4" t="s">
        <v>6267</v>
      </c>
      <c r="BD2911" s="4" t="s">
        <v>6180</v>
      </c>
    </row>
    <row r="2912" spans="51:56" x14ac:dyDescent="0.25">
      <c r="AY2912" t="s">
        <v>6268</v>
      </c>
      <c r="AZ2912" s="4" t="s">
        <v>6269</v>
      </c>
      <c r="BA2912" s="4" t="s">
        <v>6270</v>
      </c>
      <c r="BB2912" s="4" t="s">
        <v>6269</v>
      </c>
      <c r="BC2912" s="4" t="s">
        <v>6270</v>
      </c>
      <c r="BD2912" s="4" t="s">
        <v>6180</v>
      </c>
    </row>
    <row r="2913" spans="51:56" x14ac:dyDescent="0.25">
      <c r="AY2913" t="s">
        <v>6271</v>
      </c>
      <c r="AZ2913" s="4" t="s">
        <v>6272</v>
      </c>
      <c r="BA2913" s="4" t="s">
        <v>6273</v>
      </c>
      <c r="BB2913" s="4" t="s">
        <v>6272</v>
      </c>
      <c r="BC2913" s="4" t="s">
        <v>6273</v>
      </c>
      <c r="BD2913" s="4" t="s">
        <v>6180</v>
      </c>
    </row>
    <row r="2914" spans="51:56" x14ac:dyDescent="0.25">
      <c r="AY2914" t="s">
        <v>6274</v>
      </c>
      <c r="AZ2914" s="4" t="s">
        <v>6275</v>
      </c>
      <c r="BA2914" s="4" t="s">
        <v>6276</v>
      </c>
      <c r="BB2914" s="4" t="s">
        <v>6275</v>
      </c>
      <c r="BC2914" s="4" t="s">
        <v>6276</v>
      </c>
      <c r="BD2914" s="4" t="s">
        <v>6180</v>
      </c>
    </row>
    <row r="2915" spans="51:56" x14ac:dyDescent="0.25">
      <c r="AY2915" t="s">
        <v>6277</v>
      </c>
      <c r="AZ2915" s="4" t="s">
        <v>6278</v>
      </c>
      <c r="BA2915" s="4" t="s">
        <v>6279</v>
      </c>
      <c r="BB2915" s="4" t="s">
        <v>6278</v>
      </c>
      <c r="BC2915" s="4" t="s">
        <v>6279</v>
      </c>
      <c r="BD2915" s="4" t="s">
        <v>6180</v>
      </c>
    </row>
    <row r="2916" spans="51:56" x14ac:dyDescent="0.25">
      <c r="AY2916" t="s">
        <v>6280</v>
      </c>
      <c r="AZ2916" s="4" t="s">
        <v>6281</v>
      </c>
      <c r="BA2916" s="4" t="s">
        <v>6282</v>
      </c>
      <c r="BB2916" s="4" t="s">
        <v>6281</v>
      </c>
      <c r="BC2916" s="4" t="s">
        <v>6282</v>
      </c>
      <c r="BD2916" s="4" t="s">
        <v>6180</v>
      </c>
    </row>
    <row r="2917" spans="51:56" x14ac:dyDescent="0.25">
      <c r="AY2917" t="s">
        <v>6283</v>
      </c>
      <c r="AZ2917" s="4" t="s">
        <v>6284</v>
      </c>
      <c r="BA2917" s="4" t="s">
        <v>6285</v>
      </c>
      <c r="BB2917" s="4" t="s">
        <v>6284</v>
      </c>
      <c r="BC2917" s="4" t="s">
        <v>6285</v>
      </c>
      <c r="BD2917" s="4" t="s">
        <v>6180</v>
      </c>
    </row>
    <row r="2918" spans="51:56" x14ac:dyDescent="0.25">
      <c r="AY2918" t="s">
        <v>6286</v>
      </c>
      <c r="AZ2918" s="4" t="s">
        <v>6287</v>
      </c>
      <c r="BA2918" s="4" t="s">
        <v>6288</v>
      </c>
      <c r="BB2918" s="4" t="s">
        <v>6287</v>
      </c>
      <c r="BC2918" s="4" t="s">
        <v>6288</v>
      </c>
      <c r="BD2918" s="4" t="s">
        <v>6180</v>
      </c>
    </row>
    <row r="2919" spans="51:56" x14ac:dyDescent="0.25">
      <c r="AY2919" t="s">
        <v>6289</v>
      </c>
      <c r="AZ2919" s="4" t="s">
        <v>6290</v>
      </c>
      <c r="BA2919" s="4" t="s">
        <v>6291</v>
      </c>
      <c r="BB2919" s="4" t="s">
        <v>6290</v>
      </c>
      <c r="BC2919" s="4" t="s">
        <v>6291</v>
      </c>
      <c r="BD2919" s="4" t="s">
        <v>6180</v>
      </c>
    </row>
    <row r="2920" spans="51:56" x14ac:dyDescent="0.25">
      <c r="AY2920" t="s">
        <v>6292</v>
      </c>
      <c r="AZ2920" s="4" t="s">
        <v>6293</v>
      </c>
      <c r="BA2920" s="4" t="s">
        <v>6294</v>
      </c>
      <c r="BB2920" s="4" t="s">
        <v>6293</v>
      </c>
      <c r="BC2920" s="4" t="s">
        <v>6294</v>
      </c>
      <c r="BD2920" s="4" t="s">
        <v>6180</v>
      </c>
    </row>
    <row r="2921" spans="51:56" x14ac:dyDescent="0.25">
      <c r="AY2921" t="s">
        <v>6295</v>
      </c>
      <c r="AZ2921" s="4" t="s">
        <v>6296</v>
      </c>
      <c r="BA2921" s="4" t="s">
        <v>6297</v>
      </c>
      <c r="BB2921" s="4" t="s">
        <v>6296</v>
      </c>
      <c r="BC2921" s="4" t="s">
        <v>6297</v>
      </c>
      <c r="BD2921" s="4" t="s">
        <v>6180</v>
      </c>
    </row>
    <row r="2922" spans="51:56" x14ac:dyDescent="0.25">
      <c r="AY2922" t="s">
        <v>6298</v>
      </c>
      <c r="AZ2922" s="4" t="s">
        <v>6299</v>
      </c>
      <c r="BA2922" s="4" t="s">
        <v>6300</v>
      </c>
      <c r="BB2922" s="4" t="s">
        <v>6299</v>
      </c>
      <c r="BC2922" s="4" t="s">
        <v>6300</v>
      </c>
      <c r="BD2922" s="4" t="s">
        <v>6180</v>
      </c>
    </row>
    <row r="2923" spans="51:56" x14ac:dyDescent="0.25">
      <c r="AY2923" t="s">
        <v>6301</v>
      </c>
      <c r="AZ2923" s="4" t="s">
        <v>6302</v>
      </c>
      <c r="BA2923" s="4" t="s">
        <v>6303</v>
      </c>
      <c r="BB2923" s="4" t="s">
        <v>6302</v>
      </c>
      <c r="BC2923" s="4" t="s">
        <v>6303</v>
      </c>
      <c r="BD2923" s="4" t="s">
        <v>6180</v>
      </c>
    </row>
    <row r="2924" spans="51:56" x14ac:dyDescent="0.25">
      <c r="AY2924" t="s">
        <v>6304</v>
      </c>
      <c r="AZ2924" s="4" t="s">
        <v>6305</v>
      </c>
      <c r="BA2924" s="4" t="s">
        <v>6306</v>
      </c>
      <c r="BB2924" s="4" t="s">
        <v>6305</v>
      </c>
      <c r="BC2924" s="4" t="s">
        <v>6306</v>
      </c>
      <c r="BD2924" s="4" t="s">
        <v>6180</v>
      </c>
    </row>
    <row r="2925" spans="51:56" x14ac:dyDescent="0.25">
      <c r="AY2925" t="s">
        <v>6307</v>
      </c>
      <c r="AZ2925" s="4" t="s">
        <v>6308</v>
      </c>
      <c r="BA2925" s="4" t="s">
        <v>6309</v>
      </c>
      <c r="BB2925" s="4" t="s">
        <v>6308</v>
      </c>
      <c r="BC2925" s="4" t="s">
        <v>6309</v>
      </c>
      <c r="BD2925" s="4" t="s">
        <v>6180</v>
      </c>
    </row>
    <row r="2926" spans="51:56" x14ac:dyDescent="0.25">
      <c r="AY2926" t="s">
        <v>6310</v>
      </c>
      <c r="AZ2926" s="4" t="s">
        <v>6311</v>
      </c>
      <c r="BA2926" s="4" t="s">
        <v>6312</v>
      </c>
      <c r="BB2926" s="4" t="s">
        <v>6311</v>
      </c>
      <c r="BC2926" s="4" t="s">
        <v>6312</v>
      </c>
      <c r="BD2926" s="4" t="s">
        <v>6180</v>
      </c>
    </row>
    <row r="2927" spans="51:56" x14ac:dyDescent="0.25">
      <c r="AY2927" t="s">
        <v>6313</v>
      </c>
      <c r="AZ2927" s="4" t="s">
        <v>6314</v>
      </c>
      <c r="BA2927" s="4" t="s">
        <v>6315</v>
      </c>
      <c r="BB2927" s="4" t="s">
        <v>6314</v>
      </c>
      <c r="BC2927" s="4" t="s">
        <v>6315</v>
      </c>
      <c r="BD2927" s="4" t="s">
        <v>6180</v>
      </c>
    </row>
    <row r="2928" spans="51:56" x14ac:dyDescent="0.25">
      <c r="AY2928" t="s">
        <v>6316</v>
      </c>
      <c r="AZ2928" s="4" t="s">
        <v>6317</v>
      </c>
      <c r="BA2928" s="4" t="s">
        <v>6318</v>
      </c>
      <c r="BB2928" s="4" t="s">
        <v>6317</v>
      </c>
      <c r="BC2928" s="4" t="s">
        <v>6318</v>
      </c>
      <c r="BD2928" s="4" t="s">
        <v>6180</v>
      </c>
    </row>
    <row r="2929" spans="51:56" x14ac:dyDescent="0.25">
      <c r="AY2929" t="s">
        <v>6319</v>
      </c>
      <c r="AZ2929" s="4" t="s">
        <v>6320</v>
      </c>
      <c r="BA2929" s="4" t="s">
        <v>6321</v>
      </c>
      <c r="BB2929" s="4" t="s">
        <v>6320</v>
      </c>
      <c r="BC2929" s="4" t="s">
        <v>6321</v>
      </c>
      <c r="BD2929" s="4" t="s">
        <v>6322</v>
      </c>
    </row>
    <row r="2930" spans="51:56" x14ac:dyDescent="0.25">
      <c r="AY2930" t="s">
        <v>6323</v>
      </c>
      <c r="AZ2930" s="4" t="s">
        <v>6324</v>
      </c>
      <c r="BA2930" s="4" t="s">
        <v>6325</v>
      </c>
      <c r="BB2930" s="4" t="s">
        <v>6324</v>
      </c>
      <c r="BC2930" s="4" t="s">
        <v>6325</v>
      </c>
      <c r="BD2930" s="4" t="s">
        <v>6322</v>
      </c>
    </row>
    <row r="2931" spans="51:56" x14ac:dyDescent="0.25">
      <c r="AY2931" t="s">
        <v>6326</v>
      </c>
      <c r="AZ2931" s="4" t="s">
        <v>6327</v>
      </c>
      <c r="BA2931" s="4" t="s">
        <v>6328</v>
      </c>
      <c r="BB2931" s="4" t="s">
        <v>6327</v>
      </c>
      <c r="BC2931" s="4" t="s">
        <v>6328</v>
      </c>
      <c r="BD2931" s="4" t="s">
        <v>6322</v>
      </c>
    </row>
    <row r="2932" spans="51:56" x14ac:dyDescent="0.25">
      <c r="AY2932" t="s">
        <v>6329</v>
      </c>
      <c r="AZ2932" s="4" t="s">
        <v>6330</v>
      </c>
      <c r="BA2932" s="4" t="s">
        <v>6331</v>
      </c>
      <c r="BB2932" s="4" t="s">
        <v>6330</v>
      </c>
      <c r="BC2932" s="4" t="s">
        <v>6331</v>
      </c>
      <c r="BD2932" s="4" t="s">
        <v>6322</v>
      </c>
    </row>
    <row r="2933" spans="51:56" x14ac:dyDescent="0.25">
      <c r="AY2933" t="s">
        <v>6332</v>
      </c>
      <c r="AZ2933" s="4" t="s">
        <v>6333</v>
      </c>
      <c r="BA2933" s="4" t="s">
        <v>6334</v>
      </c>
      <c r="BB2933" s="4" t="s">
        <v>6333</v>
      </c>
      <c r="BC2933" s="4" t="s">
        <v>6334</v>
      </c>
      <c r="BD2933" s="4" t="s">
        <v>6322</v>
      </c>
    </row>
    <row r="2934" spans="51:56" x14ac:dyDescent="0.25">
      <c r="AY2934" t="s">
        <v>6335</v>
      </c>
      <c r="AZ2934" s="4" t="s">
        <v>6336</v>
      </c>
      <c r="BA2934" s="4" t="s">
        <v>6337</v>
      </c>
      <c r="BB2934" s="4" t="s">
        <v>6336</v>
      </c>
      <c r="BC2934" s="4" t="s">
        <v>6337</v>
      </c>
      <c r="BD2934" s="4" t="s">
        <v>6322</v>
      </c>
    </row>
    <row r="2935" spans="51:56" x14ac:dyDescent="0.25">
      <c r="AY2935" t="s">
        <v>6338</v>
      </c>
      <c r="AZ2935" s="4" t="s">
        <v>6339</v>
      </c>
      <c r="BA2935" s="4" t="s">
        <v>6340</v>
      </c>
      <c r="BB2935" s="4" t="s">
        <v>6339</v>
      </c>
      <c r="BC2935" s="4" t="s">
        <v>6340</v>
      </c>
      <c r="BD2935" s="4" t="s">
        <v>6322</v>
      </c>
    </row>
    <row r="2936" spans="51:56" x14ac:dyDescent="0.25">
      <c r="AY2936" t="s">
        <v>6341</v>
      </c>
      <c r="AZ2936" s="4" t="s">
        <v>6342</v>
      </c>
      <c r="BA2936" s="4" t="s">
        <v>6343</v>
      </c>
      <c r="BB2936" s="4" t="s">
        <v>6342</v>
      </c>
      <c r="BC2936" s="4" t="s">
        <v>6343</v>
      </c>
      <c r="BD2936" s="4" t="s">
        <v>6322</v>
      </c>
    </row>
    <row r="2937" spans="51:56" x14ac:dyDescent="0.25">
      <c r="AY2937" t="s">
        <v>6344</v>
      </c>
      <c r="AZ2937" s="4" t="s">
        <v>6345</v>
      </c>
      <c r="BA2937" s="4" t="s">
        <v>6346</v>
      </c>
      <c r="BB2937" s="4" t="s">
        <v>6345</v>
      </c>
      <c r="BC2937" s="4" t="s">
        <v>6346</v>
      </c>
      <c r="BD2937" s="4" t="s">
        <v>6322</v>
      </c>
    </row>
    <row r="2938" spans="51:56" x14ac:dyDescent="0.25">
      <c r="AY2938" t="s">
        <v>6347</v>
      </c>
      <c r="AZ2938" s="4" t="s">
        <v>6348</v>
      </c>
      <c r="BA2938" s="4" t="s">
        <v>6349</v>
      </c>
      <c r="BB2938" s="4" t="s">
        <v>6348</v>
      </c>
      <c r="BC2938" s="4" t="s">
        <v>6349</v>
      </c>
      <c r="BD2938" s="4" t="s">
        <v>6322</v>
      </c>
    </row>
    <row r="2939" spans="51:56" x14ac:dyDescent="0.25">
      <c r="AY2939" t="s">
        <v>6350</v>
      </c>
      <c r="AZ2939" s="4" t="s">
        <v>6351</v>
      </c>
      <c r="BA2939" s="4" t="s">
        <v>6352</v>
      </c>
      <c r="BB2939" s="4" t="s">
        <v>6351</v>
      </c>
      <c r="BC2939" s="4" t="s">
        <v>6352</v>
      </c>
      <c r="BD2939" s="4" t="s">
        <v>6322</v>
      </c>
    </row>
    <row r="2940" spans="51:56" x14ac:dyDescent="0.25">
      <c r="AY2940" t="s">
        <v>6353</v>
      </c>
      <c r="AZ2940" s="4" t="s">
        <v>6354</v>
      </c>
      <c r="BA2940" s="4" t="s">
        <v>6355</v>
      </c>
      <c r="BB2940" s="4" t="s">
        <v>6354</v>
      </c>
      <c r="BC2940" s="4" t="s">
        <v>6355</v>
      </c>
      <c r="BD2940" s="4" t="s">
        <v>6322</v>
      </c>
    </row>
    <row r="2941" spans="51:56" x14ac:dyDescent="0.25">
      <c r="AY2941" t="s">
        <v>6356</v>
      </c>
      <c r="AZ2941" s="4" t="s">
        <v>6357</v>
      </c>
      <c r="BA2941" s="4" t="s">
        <v>6358</v>
      </c>
      <c r="BB2941" s="4" t="s">
        <v>6357</v>
      </c>
      <c r="BC2941" s="4" t="s">
        <v>6358</v>
      </c>
      <c r="BD2941" s="4" t="s">
        <v>6322</v>
      </c>
    </row>
    <row r="2942" spans="51:56" x14ac:dyDescent="0.25">
      <c r="AY2942" t="s">
        <v>6359</v>
      </c>
      <c r="AZ2942" s="4" t="s">
        <v>6360</v>
      </c>
      <c r="BA2942" s="4" t="s">
        <v>6361</v>
      </c>
      <c r="BB2942" s="4" t="s">
        <v>6360</v>
      </c>
      <c r="BC2942" s="4" t="s">
        <v>6361</v>
      </c>
      <c r="BD2942" s="4" t="s">
        <v>6322</v>
      </c>
    </row>
    <row r="2943" spans="51:56" x14ac:dyDescent="0.25">
      <c r="AY2943" t="s">
        <v>6362</v>
      </c>
      <c r="AZ2943" s="4" t="s">
        <v>6363</v>
      </c>
      <c r="BA2943" s="4" t="s">
        <v>6364</v>
      </c>
      <c r="BB2943" s="4" t="s">
        <v>6363</v>
      </c>
      <c r="BC2943" s="4" t="s">
        <v>6364</v>
      </c>
      <c r="BD2943" s="4" t="s">
        <v>6322</v>
      </c>
    </row>
    <row r="2944" spans="51:56" x14ac:dyDescent="0.25">
      <c r="AY2944" t="s">
        <v>6365</v>
      </c>
      <c r="AZ2944" s="4" t="s">
        <v>6366</v>
      </c>
      <c r="BA2944" s="4" t="s">
        <v>6367</v>
      </c>
      <c r="BB2944" s="4" t="s">
        <v>6366</v>
      </c>
      <c r="BC2944" s="4" t="s">
        <v>6367</v>
      </c>
      <c r="BD2944" s="4" t="s">
        <v>6322</v>
      </c>
    </row>
    <row r="2945" spans="51:56" x14ac:dyDescent="0.25">
      <c r="AY2945" t="s">
        <v>6365</v>
      </c>
      <c r="AZ2945" s="4" t="s">
        <v>6368</v>
      </c>
      <c r="BA2945" s="4" t="s">
        <v>6367</v>
      </c>
      <c r="BB2945" s="4" t="s">
        <v>6368</v>
      </c>
      <c r="BC2945" s="4" t="s">
        <v>6367</v>
      </c>
      <c r="BD2945" s="4" t="s">
        <v>6322</v>
      </c>
    </row>
    <row r="2946" spans="51:56" x14ac:dyDescent="0.25">
      <c r="AY2946" t="s">
        <v>6369</v>
      </c>
      <c r="AZ2946" s="4" t="s">
        <v>6370</v>
      </c>
      <c r="BA2946" s="4" t="s">
        <v>6371</v>
      </c>
      <c r="BB2946" s="4" t="s">
        <v>6370</v>
      </c>
      <c r="BC2946" s="4" t="s">
        <v>6371</v>
      </c>
      <c r="BD2946" s="4" t="s">
        <v>6322</v>
      </c>
    </row>
    <row r="2947" spans="51:56" x14ac:dyDescent="0.25">
      <c r="AY2947" t="s">
        <v>6372</v>
      </c>
      <c r="AZ2947" s="4" t="s">
        <v>6373</v>
      </c>
      <c r="BA2947" s="4" t="s">
        <v>6374</v>
      </c>
      <c r="BB2947" s="4" t="s">
        <v>6373</v>
      </c>
      <c r="BC2947" s="4" t="s">
        <v>6374</v>
      </c>
      <c r="BD2947" s="4" t="s">
        <v>6322</v>
      </c>
    </row>
    <row r="2948" spans="51:56" x14ac:dyDescent="0.25">
      <c r="AY2948" t="s">
        <v>6375</v>
      </c>
      <c r="AZ2948" s="4" t="s">
        <v>6376</v>
      </c>
      <c r="BA2948" s="4" t="s">
        <v>6377</v>
      </c>
      <c r="BB2948" s="4" t="s">
        <v>6376</v>
      </c>
      <c r="BC2948" s="4" t="s">
        <v>6377</v>
      </c>
      <c r="BD2948" s="4" t="s">
        <v>6322</v>
      </c>
    </row>
    <row r="2949" spans="51:56" x14ac:dyDescent="0.25">
      <c r="AY2949" t="s">
        <v>6378</v>
      </c>
      <c r="AZ2949" s="4" t="s">
        <v>6379</v>
      </c>
      <c r="BA2949" s="4" t="s">
        <v>6380</v>
      </c>
      <c r="BB2949" s="4" t="s">
        <v>6379</v>
      </c>
      <c r="BC2949" s="4" t="s">
        <v>6380</v>
      </c>
      <c r="BD2949" s="4" t="s">
        <v>6322</v>
      </c>
    </row>
    <row r="2950" spans="51:56" x14ac:dyDescent="0.25">
      <c r="AY2950" t="s">
        <v>6381</v>
      </c>
      <c r="AZ2950" s="4" t="s">
        <v>6382</v>
      </c>
      <c r="BA2950" s="4" t="s">
        <v>6383</v>
      </c>
      <c r="BB2950" s="4" t="s">
        <v>6382</v>
      </c>
      <c r="BC2950" s="4" t="s">
        <v>6383</v>
      </c>
      <c r="BD2950" s="4" t="s">
        <v>6322</v>
      </c>
    </row>
    <row r="2951" spans="51:56" x14ac:dyDescent="0.25">
      <c r="AY2951" t="s">
        <v>6384</v>
      </c>
      <c r="AZ2951" s="4" t="s">
        <v>6385</v>
      </c>
      <c r="BA2951" s="4" t="s">
        <v>6386</v>
      </c>
      <c r="BB2951" s="4" t="s">
        <v>6385</v>
      </c>
      <c r="BC2951" s="4" t="s">
        <v>6386</v>
      </c>
      <c r="BD2951" s="4" t="s">
        <v>6322</v>
      </c>
    </row>
    <row r="2952" spans="51:56" x14ac:dyDescent="0.25">
      <c r="AY2952" t="s">
        <v>6387</v>
      </c>
      <c r="AZ2952" s="4" t="s">
        <v>6388</v>
      </c>
      <c r="BA2952" s="4" t="s">
        <v>6389</v>
      </c>
      <c r="BB2952" s="4" t="s">
        <v>6388</v>
      </c>
      <c r="BC2952" s="4" t="s">
        <v>6389</v>
      </c>
      <c r="BD2952" s="4" t="s">
        <v>6322</v>
      </c>
    </row>
    <row r="2953" spans="51:56" x14ac:dyDescent="0.25">
      <c r="AY2953" t="s">
        <v>6390</v>
      </c>
      <c r="AZ2953" s="4" t="s">
        <v>6391</v>
      </c>
      <c r="BA2953" s="4" t="s">
        <v>6392</v>
      </c>
      <c r="BB2953" s="4" t="s">
        <v>6391</v>
      </c>
      <c r="BC2953" s="4" t="s">
        <v>6392</v>
      </c>
      <c r="BD2953" s="4" t="s">
        <v>6322</v>
      </c>
    </row>
    <row r="2954" spans="51:56" x14ac:dyDescent="0.25">
      <c r="AY2954" t="s">
        <v>6393</v>
      </c>
      <c r="AZ2954" s="4" t="s">
        <v>6394</v>
      </c>
      <c r="BA2954" s="4" t="s">
        <v>6395</v>
      </c>
      <c r="BB2954" s="4" t="s">
        <v>6394</v>
      </c>
      <c r="BC2954" s="4" t="s">
        <v>6395</v>
      </c>
      <c r="BD2954" s="4" t="s">
        <v>6322</v>
      </c>
    </row>
    <row r="2955" spans="51:56" x14ac:dyDescent="0.25">
      <c r="AY2955" t="s">
        <v>6396</v>
      </c>
      <c r="AZ2955" s="4" t="s">
        <v>6397</v>
      </c>
      <c r="BA2955" s="4" t="s">
        <v>6398</v>
      </c>
      <c r="BB2955" s="4" t="s">
        <v>6397</v>
      </c>
      <c r="BC2955" s="4" t="s">
        <v>6398</v>
      </c>
      <c r="BD2955" s="4" t="s">
        <v>6322</v>
      </c>
    </row>
    <row r="2956" spans="51:56" x14ac:dyDescent="0.25">
      <c r="AY2956" t="s">
        <v>6399</v>
      </c>
      <c r="AZ2956" s="4" t="s">
        <v>6400</v>
      </c>
      <c r="BA2956" s="4" t="s">
        <v>6401</v>
      </c>
      <c r="BB2956" s="4" t="s">
        <v>6400</v>
      </c>
      <c r="BC2956" s="4" t="s">
        <v>6401</v>
      </c>
      <c r="BD2956" s="4" t="s">
        <v>6322</v>
      </c>
    </row>
    <row r="2957" spans="51:56" x14ac:dyDescent="0.25">
      <c r="AY2957" t="s">
        <v>6402</v>
      </c>
      <c r="AZ2957" s="4" t="s">
        <v>6403</v>
      </c>
      <c r="BA2957" s="4" t="s">
        <v>6404</v>
      </c>
      <c r="BB2957" s="4" t="s">
        <v>6403</v>
      </c>
      <c r="BC2957" s="4" t="s">
        <v>6404</v>
      </c>
      <c r="BD2957" s="4" t="s">
        <v>6322</v>
      </c>
    </row>
    <row r="2958" spans="51:56" x14ac:dyDescent="0.25">
      <c r="AY2958" t="s">
        <v>6405</v>
      </c>
      <c r="AZ2958" s="4" t="s">
        <v>6406</v>
      </c>
      <c r="BA2958" s="4" t="s">
        <v>6407</v>
      </c>
      <c r="BB2958" s="4" t="s">
        <v>6406</v>
      </c>
      <c r="BC2958" s="4" t="s">
        <v>6407</v>
      </c>
      <c r="BD2958" s="4" t="s">
        <v>6322</v>
      </c>
    </row>
    <row r="2959" spans="51:56" x14ac:dyDescent="0.25">
      <c r="AY2959" t="s">
        <v>6408</v>
      </c>
      <c r="AZ2959" s="4" t="s">
        <v>6409</v>
      </c>
      <c r="BA2959" s="4" t="s">
        <v>6410</v>
      </c>
      <c r="BB2959" s="4" t="s">
        <v>6409</v>
      </c>
      <c r="BC2959" s="4" t="s">
        <v>6410</v>
      </c>
      <c r="BD2959" s="4" t="s">
        <v>6322</v>
      </c>
    </row>
    <row r="2960" spans="51:56" x14ac:dyDescent="0.25">
      <c r="AY2960" t="s">
        <v>6411</v>
      </c>
      <c r="AZ2960" s="4" t="s">
        <v>6412</v>
      </c>
      <c r="BA2960" s="4" t="s">
        <v>6413</v>
      </c>
      <c r="BB2960" s="4" t="s">
        <v>6412</v>
      </c>
      <c r="BC2960" s="4" t="s">
        <v>6413</v>
      </c>
      <c r="BD2960" s="4" t="s">
        <v>6322</v>
      </c>
    </row>
    <row r="2961" spans="51:56" x14ac:dyDescent="0.25">
      <c r="AY2961" t="s">
        <v>6414</v>
      </c>
      <c r="AZ2961" s="4" t="s">
        <v>6415</v>
      </c>
      <c r="BA2961" s="4" t="s">
        <v>6416</v>
      </c>
      <c r="BB2961" s="4" t="s">
        <v>6415</v>
      </c>
      <c r="BC2961" s="4" t="s">
        <v>6416</v>
      </c>
      <c r="BD2961" s="4" t="s">
        <v>6322</v>
      </c>
    </row>
    <row r="2962" spans="51:56" x14ac:dyDescent="0.25">
      <c r="AY2962" t="s">
        <v>6417</v>
      </c>
      <c r="AZ2962" s="4" t="s">
        <v>6418</v>
      </c>
      <c r="BA2962" s="4" t="s">
        <v>6419</v>
      </c>
      <c r="BB2962" s="4" t="s">
        <v>6418</v>
      </c>
      <c r="BC2962" s="4" t="s">
        <v>6419</v>
      </c>
      <c r="BD2962" s="4" t="s">
        <v>6322</v>
      </c>
    </row>
    <row r="2963" spans="51:56" x14ac:dyDescent="0.25">
      <c r="AY2963" t="s">
        <v>6420</v>
      </c>
      <c r="AZ2963" s="4" t="s">
        <v>6421</v>
      </c>
      <c r="BA2963" s="4" t="s">
        <v>6422</v>
      </c>
      <c r="BB2963" s="4" t="s">
        <v>6421</v>
      </c>
      <c r="BC2963" s="4" t="s">
        <v>6422</v>
      </c>
      <c r="BD2963" s="4" t="s">
        <v>6322</v>
      </c>
    </row>
    <row r="2964" spans="51:56" x14ac:dyDescent="0.25">
      <c r="AY2964" t="s">
        <v>6423</v>
      </c>
      <c r="AZ2964" s="4" t="s">
        <v>6424</v>
      </c>
      <c r="BA2964" s="4" t="s">
        <v>6425</v>
      </c>
      <c r="BB2964" s="4" t="s">
        <v>6424</v>
      </c>
      <c r="BC2964" s="4" t="s">
        <v>6425</v>
      </c>
      <c r="BD2964" s="4" t="s">
        <v>6322</v>
      </c>
    </row>
    <row r="2965" spans="51:56" x14ac:dyDescent="0.25">
      <c r="AY2965" t="s">
        <v>6426</v>
      </c>
      <c r="AZ2965" s="4" t="s">
        <v>6427</v>
      </c>
      <c r="BA2965" s="4" t="s">
        <v>6428</v>
      </c>
      <c r="BB2965" s="4" t="s">
        <v>6427</v>
      </c>
      <c r="BC2965" s="4" t="s">
        <v>6428</v>
      </c>
      <c r="BD2965" s="4" t="s">
        <v>6322</v>
      </c>
    </row>
    <row r="2966" spans="51:56" x14ac:dyDescent="0.25">
      <c r="AY2966" t="s">
        <v>6429</v>
      </c>
      <c r="AZ2966" s="4" t="s">
        <v>6430</v>
      </c>
      <c r="BA2966" s="4" t="s">
        <v>6431</v>
      </c>
      <c r="BB2966" s="4" t="s">
        <v>6430</v>
      </c>
      <c r="BC2966" s="4" t="s">
        <v>6431</v>
      </c>
      <c r="BD2966" s="4" t="s">
        <v>6322</v>
      </c>
    </row>
    <row r="2967" spans="51:56" x14ac:dyDescent="0.25">
      <c r="AY2967" t="s">
        <v>6432</v>
      </c>
      <c r="AZ2967" s="4" t="s">
        <v>6433</v>
      </c>
      <c r="BA2967" s="4" t="s">
        <v>5696</v>
      </c>
      <c r="BB2967" s="4" t="s">
        <v>6433</v>
      </c>
      <c r="BC2967" s="4" t="s">
        <v>5696</v>
      </c>
      <c r="BD2967" s="4" t="s">
        <v>6322</v>
      </c>
    </row>
    <row r="2968" spans="51:56" x14ac:dyDescent="0.25">
      <c r="AY2968" t="s">
        <v>6434</v>
      </c>
      <c r="AZ2968" s="4" t="s">
        <v>6435</v>
      </c>
      <c r="BA2968" s="4" t="s">
        <v>6436</v>
      </c>
      <c r="BB2968" s="4" t="s">
        <v>6435</v>
      </c>
      <c r="BC2968" s="4" t="s">
        <v>6436</v>
      </c>
      <c r="BD2968" s="4" t="s">
        <v>6322</v>
      </c>
    </row>
    <row r="2969" spans="51:56" x14ac:dyDescent="0.25">
      <c r="AY2969" t="s">
        <v>6437</v>
      </c>
      <c r="AZ2969" s="4" t="s">
        <v>6438</v>
      </c>
      <c r="BA2969" s="4" t="s">
        <v>6439</v>
      </c>
      <c r="BB2969" s="4" t="s">
        <v>6438</v>
      </c>
      <c r="BC2969" s="4" t="s">
        <v>6439</v>
      </c>
      <c r="BD2969" s="4" t="s">
        <v>6322</v>
      </c>
    </row>
    <row r="2970" spans="51:56" x14ac:dyDescent="0.25">
      <c r="AY2970" t="s">
        <v>6440</v>
      </c>
      <c r="AZ2970" s="4" t="s">
        <v>6441</v>
      </c>
      <c r="BA2970" s="4" t="s">
        <v>6442</v>
      </c>
      <c r="BB2970" s="4" t="s">
        <v>6441</v>
      </c>
      <c r="BC2970" s="4" t="s">
        <v>6442</v>
      </c>
      <c r="BD2970" s="4" t="s">
        <v>6322</v>
      </c>
    </row>
    <row r="2971" spans="51:56" x14ac:dyDescent="0.25">
      <c r="AY2971" t="s">
        <v>6443</v>
      </c>
      <c r="AZ2971" s="4" t="s">
        <v>6444</v>
      </c>
      <c r="BA2971" s="4" t="s">
        <v>6445</v>
      </c>
      <c r="BB2971" s="4" t="s">
        <v>6444</v>
      </c>
      <c r="BC2971" s="4" t="s">
        <v>6445</v>
      </c>
      <c r="BD2971" s="4" t="s">
        <v>6322</v>
      </c>
    </row>
    <row r="2972" spans="51:56" x14ac:dyDescent="0.25">
      <c r="AY2972" t="s">
        <v>6446</v>
      </c>
      <c r="AZ2972" s="4" t="s">
        <v>6447</v>
      </c>
      <c r="BA2972" s="4" t="s">
        <v>6448</v>
      </c>
      <c r="BB2972" s="4" t="s">
        <v>6447</v>
      </c>
      <c r="BC2972" s="4" t="s">
        <v>6448</v>
      </c>
      <c r="BD2972" s="4" t="s">
        <v>6322</v>
      </c>
    </row>
    <row r="2973" spans="51:56" x14ac:dyDescent="0.25">
      <c r="AY2973" t="s">
        <v>6449</v>
      </c>
      <c r="AZ2973" s="4" t="s">
        <v>6450</v>
      </c>
      <c r="BA2973" s="4" t="s">
        <v>6451</v>
      </c>
      <c r="BB2973" s="4" t="s">
        <v>6450</v>
      </c>
      <c r="BC2973" s="4" t="s">
        <v>6451</v>
      </c>
      <c r="BD2973" s="4" t="s">
        <v>6322</v>
      </c>
    </row>
    <row r="2974" spans="51:56" x14ac:dyDescent="0.25">
      <c r="AY2974" t="s">
        <v>6452</v>
      </c>
      <c r="AZ2974" s="4" t="s">
        <v>6453</v>
      </c>
      <c r="BA2974" s="4" t="s">
        <v>13331</v>
      </c>
      <c r="BB2974" s="4" t="s">
        <v>6453</v>
      </c>
      <c r="BC2974" s="4" t="s">
        <v>13331</v>
      </c>
      <c r="BD2974" s="4" t="s">
        <v>6322</v>
      </c>
    </row>
    <row r="2975" spans="51:56" x14ac:dyDescent="0.25">
      <c r="AY2975" t="s">
        <v>6454</v>
      </c>
      <c r="AZ2975" s="4" t="s">
        <v>6455</v>
      </c>
      <c r="BA2975" s="4" t="s">
        <v>6456</v>
      </c>
      <c r="BB2975" s="4" t="s">
        <v>6455</v>
      </c>
      <c r="BC2975" s="4" t="s">
        <v>6456</v>
      </c>
      <c r="BD2975" s="4" t="s">
        <v>6322</v>
      </c>
    </row>
    <row r="2976" spans="51:56" x14ac:dyDescent="0.25">
      <c r="AY2976" t="s">
        <v>6457</v>
      </c>
      <c r="AZ2976" s="4" t="s">
        <v>6458</v>
      </c>
      <c r="BA2976" s="4" t="s">
        <v>6459</v>
      </c>
      <c r="BB2976" s="4" t="s">
        <v>6458</v>
      </c>
      <c r="BC2976" s="4" t="s">
        <v>6459</v>
      </c>
      <c r="BD2976" s="4" t="s">
        <v>6322</v>
      </c>
    </row>
    <row r="2977" spans="51:56" x14ac:dyDescent="0.25">
      <c r="AY2977" t="s">
        <v>6460</v>
      </c>
      <c r="AZ2977" s="4" t="s">
        <v>6461</v>
      </c>
      <c r="BA2977" s="4" t="s">
        <v>6462</v>
      </c>
      <c r="BB2977" s="4" t="s">
        <v>6461</v>
      </c>
      <c r="BC2977" s="4" t="s">
        <v>6462</v>
      </c>
      <c r="BD2977" s="4" t="s">
        <v>6322</v>
      </c>
    </row>
    <row r="2978" spans="51:56" x14ac:dyDescent="0.25">
      <c r="AY2978" t="s">
        <v>6463</v>
      </c>
      <c r="AZ2978" s="4" t="s">
        <v>6464</v>
      </c>
      <c r="BA2978" s="4" t="s">
        <v>6465</v>
      </c>
      <c r="BB2978" s="4" t="s">
        <v>6464</v>
      </c>
      <c r="BC2978" s="4" t="s">
        <v>6465</v>
      </c>
      <c r="BD2978" s="4" t="s">
        <v>6322</v>
      </c>
    </row>
    <row r="2979" spans="51:56" x14ac:dyDescent="0.25">
      <c r="AY2979" t="s">
        <v>6466</v>
      </c>
      <c r="AZ2979" s="4" t="s">
        <v>6467</v>
      </c>
      <c r="BA2979" s="4" t="s">
        <v>6468</v>
      </c>
      <c r="BB2979" s="4" t="s">
        <v>6467</v>
      </c>
      <c r="BC2979" s="4" t="s">
        <v>6468</v>
      </c>
      <c r="BD2979" s="4" t="s">
        <v>6322</v>
      </c>
    </row>
    <row r="2980" spans="51:56" x14ac:dyDescent="0.25">
      <c r="AY2980" t="s">
        <v>6469</v>
      </c>
      <c r="AZ2980" s="4" t="s">
        <v>6470</v>
      </c>
      <c r="BA2980" s="4" t="s">
        <v>7657</v>
      </c>
      <c r="BB2980" s="4" t="s">
        <v>6470</v>
      </c>
      <c r="BC2980" s="4" t="s">
        <v>7657</v>
      </c>
      <c r="BD2980" s="4" t="s">
        <v>6322</v>
      </c>
    </row>
    <row r="2981" spans="51:56" x14ac:dyDescent="0.25">
      <c r="AY2981" t="s">
        <v>6471</v>
      </c>
      <c r="AZ2981" s="4" t="s">
        <v>6472</v>
      </c>
      <c r="BA2981" s="4" t="s">
        <v>6473</v>
      </c>
      <c r="BB2981" s="4" t="s">
        <v>6472</v>
      </c>
      <c r="BC2981" s="4" t="s">
        <v>6473</v>
      </c>
      <c r="BD2981" s="4" t="s">
        <v>6322</v>
      </c>
    </row>
    <row r="2982" spans="51:56" x14ac:dyDescent="0.25">
      <c r="AY2982" t="s">
        <v>6474</v>
      </c>
      <c r="AZ2982" s="4" t="s">
        <v>6475</v>
      </c>
      <c r="BA2982" s="4" t="s">
        <v>6476</v>
      </c>
      <c r="BB2982" s="4" t="s">
        <v>6475</v>
      </c>
      <c r="BC2982" s="4" t="s">
        <v>6476</v>
      </c>
      <c r="BD2982" s="4" t="s">
        <v>6322</v>
      </c>
    </row>
    <row r="2983" spans="51:56" x14ac:dyDescent="0.25">
      <c r="AY2983" t="s">
        <v>6477</v>
      </c>
      <c r="AZ2983" s="4" t="s">
        <v>6478</v>
      </c>
      <c r="BA2983" s="4" t="s">
        <v>6479</v>
      </c>
      <c r="BB2983" s="4" t="s">
        <v>6478</v>
      </c>
      <c r="BC2983" s="4" t="s">
        <v>6479</v>
      </c>
      <c r="BD2983" s="4" t="s">
        <v>6322</v>
      </c>
    </row>
    <row r="2984" spans="51:56" x14ac:dyDescent="0.25">
      <c r="AY2984" t="s">
        <v>6480</v>
      </c>
      <c r="AZ2984" s="4" t="s">
        <v>6481</v>
      </c>
      <c r="BA2984" s="4" t="s">
        <v>11493</v>
      </c>
      <c r="BB2984" s="4" t="s">
        <v>6481</v>
      </c>
      <c r="BC2984" s="4" t="s">
        <v>11493</v>
      </c>
      <c r="BD2984" s="4" t="s">
        <v>6322</v>
      </c>
    </row>
    <row r="2985" spans="51:56" x14ac:dyDescent="0.25">
      <c r="AY2985" t="s">
        <v>6482</v>
      </c>
      <c r="AZ2985" s="4" t="s">
        <v>6483</v>
      </c>
      <c r="BA2985" s="4" t="s">
        <v>6484</v>
      </c>
      <c r="BB2985" s="4" t="s">
        <v>6483</v>
      </c>
      <c r="BC2985" s="4" t="s">
        <v>6484</v>
      </c>
      <c r="BD2985" s="4" t="s">
        <v>6322</v>
      </c>
    </row>
    <row r="2986" spans="51:56" x14ac:dyDescent="0.25">
      <c r="AY2986" t="s">
        <v>6485</v>
      </c>
      <c r="AZ2986" s="4" t="s">
        <v>6363</v>
      </c>
      <c r="BA2986" s="4" t="s">
        <v>13645</v>
      </c>
      <c r="BB2986" s="4" t="s">
        <v>6363</v>
      </c>
      <c r="BC2986" s="4" t="s">
        <v>13645</v>
      </c>
      <c r="BD2986" s="4" t="s">
        <v>6322</v>
      </c>
    </row>
    <row r="2987" spans="51:56" x14ac:dyDescent="0.25">
      <c r="AY2987" t="s">
        <v>6486</v>
      </c>
      <c r="AZ2987" s="4" t="s">
        <v>6487</v>
      </c>
      <c r="BA2987" s="4" t="s">
        <v>6488</v>
      </c>
      <c r="BB2987" s="4" t="s">
        <v>6487</v>
      </c>
      <c r="BC2987" s="4" t="s">
        <v>6488</v>
      </c>
      <c r="BD2987" s="4" t="s">
        <v>6322</v>
      </c>
    </row>
    <row r="2988" spans="51:56" x14ac:dyDescent="0.25">
      <c r="AY2988" t="s">
        <v>6489</v>
      </c>
      <c r="AZ2988" s="4" t="s">
        <v>6490</v>
      </c>
      <c r="BA2988" s="4" t="s">
        <v>6491</v>
      </c>
      <c r="BB2988" s="4" t="s">
        <v>6490</v>
      </c>
      <c r="BC2988" s="4" t="s">
        <v>6491</v>
      </c>
      <c r="BD2988" s="4" t="s">
        <v>6322</v>
      </c>
    </row>
    <row r="2989" spans="51:56" x14ac:dyDescent="0.25">
      <c r="AY2989" t="s">
        <v>6492</v>
      </c>
      <c r="AZ2989" s="4" t="s">
        <v>6493</v>
      </c>
      <c r="BA2989" s="4" t="s">
        <v>6494</v>
      </c>
      <c r="BB2989" s="4" t="s">
        <v>6493</v>
      </c>
      <c r="BC2989" s="4" t="s">
        <v>6494</v>
      </c>
      <c r="BD2989" s="4" t="s">
        <v>6322</v>
      </c>
    </row>
    <row r="2990" spans="51:56" x14ac:dyDescent="0.25">
      <c r="AY2990" t="s">
        <v>6495</v>
      </c>
      <c r="AZ2990" s="4" t="s">
        <v>6496</v>
      </c>
      <c r="BA2990" s="4" t="s">
        <v>6497</v>
      </c>
      <c r="BB2990" s="4" t="s">
        <v>6496</v>
      </c>
      <c r="BC2990" s="4" t="s">
        <v>6497</v>
      </c>
      <c r="BD2990" s="4" t="s">
        <v>6322</v>
      </c>
    </row>
    <row r="2991" spans="51:56" x14ac:dyDescent="0.25">
      <c r="AY2991" t="s">
        <v>6498</v>
      </c>
      <c r="AZ2991" s="4" t="s">
        <v>6499</v>
      </c>
      <c r="BA2991" s="4" t="s">
        <v>6500</v>
      </c>
      <c r="BB2991" s="4" t="s">
        <v>6499</v>
      </c>
      <c r="BC2991" s="4" t="s">
        <v>6500</v>
      </c>
      <c r="BD2991" s="4" t="s">
        <v>6322</v>
      </c>
    </row>
    <row r="2992" spans="51:56" x14ac:dyDescent="0.25">
      <c r="AY2992" t="s">
        <v>6501</v>
      </c>
      <c r="AZ2992" s="4" t="s">
        <v>6502</v>
      </c>
      <c r="BA2992" s="4" t="s">
        <v>6503</v>
      </c>
      <c r="BB2992" s="4" t="s">
        <v>6502</v>
      </c>
      <c r="BC2992" s="4" t="s">
        <v>6503</v>
      </c>
      <c r="BD2992" s="4" t="s">
        <v>6322</v>
      </c>
    </row>
    <row r="2993" spans="51:56" x14ac:dyDescent="0.25">
      <c r="AY2993" t="s">
        <v>6504</v>
      </c>
      <c r="AZ2993" s="4" t="s">
        <v>6505</v>
      </c>
      <c r="BA2993" s="4" t="s">
        <v>12395</v>
      </c>
      <c r="BB2993" s="4" t="s">
        <v>6505</v>
      </c>
      <c r="BC2993" s="4" t="s">
        <v>12395</v>
      </c>
      <c r="BD2993" s="4" t="s">
        <v>6322</v>
      </c>
    </row>
    <row r="2994" spans="51:56" x14ac:dyDescent="0.25">
      <c r="AY2994" t="s">
        <v>6504</v>
      </c>
      <c r="AZ2994" s="4" t="s">
        <v>6506</v>
      </c>
      <c r="BA2994" s="4" t="s">
        <v>12395</v>
      </c>
      <c r="BB2994" s="4" t="s">
        <v>6506</v>
      </c>
      <c r="BC2994" s="4" t="s">
        <v>12395</v>
      </c>
      <c r="BD2994" s="4" t="s">
        <v>6322</v>
      </c>
    </row>
    <row r="2995" spans="51:56" x14ac:dyDescent="0.25">
      <c r="AY2995" t="s">
        <v>6507</v>
      </c>
      <c r="AZ2995" s="4" t="s">
        <v>6508</v>
      </c>
      <c r="BA2995" s="4" t="s">
        <v>6509</v>
      </c>
      <c r="BB2995" s="4" t="s">
        <v>6508</v>
      </c>
      <c r="BC2995" s="4" t="s">
        <v>6509</v>
      </c>
      <c r="BD2995" s="4" t="s">
        <v>6322</v>
      </c>
    </row>
    <row r="2996" spans="51:56" x14ac:dyDescent="0.25">
      <c r="AY2996" t="s">
        <v>6510</v>
      </c>
      <c r="AZ2996" s="4" t="s">
        <v>6511</v>
      </c>
      <c r="BA2996" s="4" t="s">
        <v>6512</v>
      </c>
      <c r="BB2996" s="4" t="s">
        <v>6511</v>
      </c>
      <c r="BC2996" s="4" t="s">
        <v>6512</v>
      </c>
      <c r="BD2996" s="4" t="s">
        <v>6322</v>
      </c>
    </row>
    <row r="2997" spans="51:56" x14ac:dyDescent="0.25">
      <c r="AY2997" t="s">
        <v>6513</v>
      </c>
      <c r="AZ2997" s="4" t="s">
        <v>6514</v>
      </c>
      <c r="BA2997" s="4" t="s">
        <v>6515</v>
      </c>
      <c r="BB2997" s="4" t="s">
        <v>6514</v>
      </c>
      <c r="BC2997" s="4" t="s">
        <v>6516</v>
      </c>
      <c r="BD2997" s="4" t="s">
        <v>6517</v>
      </c>
    </row>
    <row r="2998" spans="51:56" x14ac:dyDescent="0.25">
      <c r="AY2998" t="s">
        <v>6518</v>
      </c>
      <c r="AZ2998" s="4" t="s">
        <v>6519</v>
      </c>
      <c r="BA2998" s="4" t="s">
        <v>6520</v>
      </c>
      <c r="BB2998" s="4" t="s">
        <v>6519</v>
      </c>
      <c r="BC2998" s="4" t="s">
        <v>6521</v>
      </c>
      <c r="BD2998" s="4" t="s">
        <v>6517</v>
      </c>
    </row>
    <row r="2999" spans="51:56" x14ac:dyDescent="0.25">
      <c r="AY2999" t="s">
        <v>6522</v>
      </c>
      <c r="AZ2999" s="4" t="s">
        <v>6523</v>
      </c>
      <c r="BA2999" s="4" t="s">
        <v>6524</v>
      </c>
      <c r="BB2999" s="4" t="s">
        <v>6523</v>
      </c>
      <c r="BC2999" s="4" t="s">
        <v>6525</v>
      </c>
      <c r="BD2999" s="4" t="s">
        <v>6517</v>
      </c>
    </row>
    <row r="3000" spans="51:56" x14ac:dyDescent="0.25">
      <c r="AY3000" t="s">
        <v>6526</v>
      </c>
      <c r="AZ3000" s="4" t="s">
        <v>6527</v>
      </c>
      <c r="BA3000" s="4" t="s">
        <v>6528</v>
      </c>
      <c r="BB3000" s="4" t="s">
        <v>6527</v>
      </c>
      <c r="BC3000" s="4" t="s">
        <v>6529</v>
      </c>
      <c r="BD3000" s="4" t="s">
        <v>6517</v>
      </c>
    </row>
    <row r="3001" spans="51:56" x14ac:dyDescent="0.25">
      <c r="AY3001" t="s">
        <v>6530</v>
      </c>
      <c r="AZ3001" s="4" t="s">
        <v>6531</v>
      </c>
      <c r="BA3001" s="4" t="s">
        <v>6532</v>
      </c>
      <c r="BB3001" s="4" t="s">
        <v>6531</v>
      </c>
      <c r="BC3001" s="4" t="s">
        <v>6533</v>
      </c>
      <c r="BD3001" s="4" t="s">
        <v>6517</v>
      </c>
    </row>
    <row r="3002" spans="51:56" x14ac:dyDescent="0.25">
      <c r="AY3002" t="s">
        <v>6534</v>
      </c>
      <c r="AZ3002" s="4" t="s">
        <v>6535</v>
      </c>
      <c r="BA3002" s="4" t="s">
        <v>6536</v>
      </c>
      <c r="BB3002" s="4" t="s">
        <v>6535</v>
      </c>
      <c r="BC3002" s="4" t="s">
        <v>6537</v>
      </c>
      <c r="BD3002" s="4" t="s">
        <v>6517</v>
      </c>
    </row>
    <row r="3003" spans="51:56" x14ac:dyDescent="0.25">
      <c r="AY3003" t="s">
        <v>6538</v>
      </c>
      <c r="AZ3003" s="4" t="s">
        <v>6539</v>
      </c>
      <c r="BA3003" s="4" t="s">
        <v>6540</v>
      </c>
      <c r="BB3003" s="4" t="s">
        <v>6539</v>
      </c>
      <c r="BC3003" s="4" t="s">
        <v>6541</v>
      </c>
      <c r="BD3003" s="4" t="s">
        <v>6542</v>
      </c>
    </row>
    <row r="3004" spans="51:56" x14ac:dyDescent="0.25">
      <c r="AY3004" t="s">
        <v>6543</v>
      </c>
      <c r="AZ3004" s="4" t="s">
        <v>6544</v>
      </c>
      <c r="BA3004" s="4" t="s">
        <v>6545</v>
      </c>
      <c r="BB3004" s="4" t="s">
        <v>6544</v>
      </c>
      <c r="BC3004" s="4" t="s">
        <v>6546</v>
      </c>
      <c r="BD3004" s="4" t="s">
        <v>6542</v>
      </c>
    </row>
    <row r="3005" spans="51:56" x14ac:dyDescent="0.25">
      <c r="AY3005" t="s">
        <v>6547</v>
      </c>
      <c r="AZ3005" s="4" t="s">
        <v>6548</v>
      </c>
      <c r="BA3005" s="4" t="s">
        <v>6549</v>
      </c>
      <c r="BB3005" s="4" t="s">
        <v>6548</v>
      </c>
      <c r="BC3005" s="4" t="s">
        <v>6550</v>
      </c>
      <c r="BD3005" s="4" t="s">
        <v>6542</v>
      </c>
    </row>
    <row r="3006" spans="51:56" x14ac:dyDescent="0.25">
      <c r="AY3006" t="s">
        <v>6551</v>
      </c>
      <c r="AZ3006" s="4" t="s">
        <v>6552</v>
      </c>
      <c r="BA3006" s="4" t="s">
        <v>6553</v>
      </c>
      <c r="BB3006" s="4" t="s">
        <v>6552</v>
      </c>
      <c r="BC3006" s="4" t="s">
        <v>6554</v>
      </c>
      <c r="BD3006" s="4" t="s">
        <v>6542</v>
      </c>
    </row>
    <row r="3007" spans="51:56" x14ac:dyDescent="0.25">
      <c r="AY3007" t="s">
        <v>6555</v>
      </c>
      <c r="AZ3007" s="4" t="s">
        <v>6556</v>
      </c>
      <c r="BA3007" s="4" t="s">
        <v>6557</v>
      </c>
      <c r="BB3007" s="4" t="s">
        <v>6556</v>
      </c>
      <c r="BC3007" s="4" t="s">
        <v>6558</v>
      </c>
      <c r="BD3007" s="4" t="s">
        <v>6542</v>
      </c>
    </row>
    <row r="3008" spans="51:56" x14ac:dyDescent="0.25">
      <c r="AY3008" t="s">
        <v>6559</v>
      </c>
      <c r="AZ3008" s="4" t="s">
        <v>6560</v>
      </c>
      <c r="BA3008" s="4" t="s">
        <v>6561</v>
      </c>
      <c r="BB3008" s="4" t="s">
        <v>6560</v>
      </c>
      <c r="BC3008" s="4" t="s">
        <v>6562</v>
      </c>
      <c r="BD3008" s="4" t="s">
        <v>6542</v>
      </c>
    </row>
    <row r="3009" spans="51:56" x14ac:dyDescent="0.25">
      <c r="AY3009" t="s">
        <v>6563</v>
      </c>
      <c r="AZ3009" s="4" t="s">
        <v>6564</v>
      </c>
      <c r="BA3009" s="4" t="s">
        <v>6565</v>
      </c>
      <c r="BB3009" s="4" t="s">
        <v>6564</v>
      </c>
      <c r="BC3009" s="4" t="s">
        <v>6566</v>
      </c>
      <c r="BD3009" s="4" t="s">
        <v>6567</v>
      </c>
    </row>
    <row r="3010" spans="51:56" x14ac:dyDescent="0.25">
      <c r="AY3010" t="s">
        <v>6568</v>
      </c>
      <c r="AZ3010" s="4" t="s">
        <v>6569</v>
      </c>
      <c r="BA3010" s="4" t="s">
        <v>6570</v>
      </c>
      <c r="BB3010" s="4" t="s">
        <v>6569</v>
      </c>
      <c r="BC3010" s="4" t="s">
        <v>6571</v>
      </c>
      <c r="BD3010" s="4" t="s">
        <v>6567</v>
      </c>
    </row>
    <row r="3011" spans="51:56" x14ac:dyDescent="0.25">
      <c r="AY3011" t="s">
        <v>6572</v>
      </c>
      <c r="AZ3011" s="4" t="s">
        <v>6573</v>
      </c>
      <c r="BA3011" s="4" t="s">
        <v>6574</v>
      </c>
      <c r="BB3011" s="4" t="s">
        <v>6573</v>
      </c>
      <c r="BC3011" s="4" t="s">
        <v>6575</v>
      </c>
      <c r="BD3011" s="4" t="s">
        <v>6567</v>
      </c>
    </row>
    <row r="3012" spans="51:56" x14ac:dyDescent="0.25">
      <c r="AY3012" t="s">
        <v>6576</v>
      </c>
      <c r="AZ3012" s="4" t="s">
        <v>6577</v>
      </c>
      <c r="BA3012" s="4" t="s">
        <v>6578</v>
      </c>
      <c r="BB3012" s="4" t="s">
        <v>6577</v>
      </c>
      <c r="BC3012" s="4" t="s">
        <v>6579</v>
      </c>
      <c r="BD3012" s="4" t="s">
        <v>6567</v>
      </c>
    </row>
    <row r="3013" spans="51:56" x14ac:dyDescent="0.25">
      <c r="AY3013" t="s">
        <v>6580</v>
      </c>
      <c r="AZ3013" s="4" t="s">
        <v>6581</v>
      </c>
      <c r="BA3013" s="4" t="s">
        <v>6582</v>
      </c>
      <c r="BB3013" s="4" t="s">
        <v>6581</v>
      </c>
      <c r="BC3013" s="4" t="s">
        <v>6583</v>
      </c>
      <c r="BD3013" s="4" t="s">
        <v>6567</v>
      </c>
    </row>
    <row r="3014" spans="51:56" x14ac:dyDescent="0.25">
      <c r="AY3014" t="s">
        <v>6584</v>
      </c>
      <c r="AZ3014" s="4" t="s">
        <v>6585</v>
      </c>
      <c r="BA3014" s="4" t="s">
        <v>6586</v>
      </c>
      <c r="BB3014" s="4" t="s">
        <v>6585</v>
      </c>
      <c r="BC3014" s="4" t="s">
        <v>6587</v>
      </c>
      <c r="BD3014" s="4" t="s">
        <v>6567</v>
      </c>
    </row>
    <row r="3015" spans="51:56" x14ac:dyDescent="0.25">
      <c r="AY3015" t="s">
        <v>6588</v>
      </c>
      <c r="AZ3015" s="4" t="s">
        <v>6589</v>
      </c>
      <c r="BA3015" s="4" t="s">
        <v>6590</v>
      </c>
      <c r="BB3015" s="4" t="s">
        <v>6589</v>
      </c>
      <c r="BC3015" s="4" t="s">
        <v>6591</v>
      </c>
      <c r="BD3015" s="4" t="s">
        <v>6567</v>
      </c>
    </row>
    <row r="3016" spans="51:56" x14ac:dyDescent="0.25">
      <c r="AY3016" t="s">
        <v>6592</v>
      </c>
      <c r="AZ3016" s="4" t="s">
        <v>6593</v>
      </c>
      <c r="BA3016" s="4" t="s">
        <v>6594</v>
      </c>
      <c r="BB3016" s="4" t="s">
        <v>6593</v>
      </c>
      <c r="BC3016" s="4" t="s">
        <v>6595</v>
      </c>
      <c r="BD3016" s="4" t="s">
        <v>6567</v>
      </c>
    </row>
    <row r="3017" spans="51:56" x14ac:dyDescent="0.25">
      <c r="AY3017" t="s">
        <v>6596</v>
      </c>
      <c r="AZ3017" s="4" t="s">
        <v>6597</v>
      </c>
      <c r="BA3017" s="4" t="s">
        <v>6598</v>
      </c>
      <c r="BB3017" s="4" t="s">
        <v>6597</v>
      </c>
      <c r="BC3017" s="4" t="s">
        <v>6599</v>
      </c>
      <c r="BD3017" s="4" t="s">
        <v>6567</v>
      </c>
    </row>
    <row r="3018" spans="51:56" x14ac:dyDescent="0.25">
      <c r="AY3018" t="s">
        <v>6600</v>
      </c>
      <c r="AZ3018" s="4" t="s">
        <v>6601</v>
      </c>
      <c r="BA3018" s="4" t="s">
        <v>6602</v>
      </c>
      <c r="BB3018" s="4" t="s">
        <v>6601</v>
      </c>
      <c r="BC3018" s="4" t="s">
        <v>6603</v>
      </c>
      <c r="BD3018" s="4" t="s">
        <v>6567</v>
      </c>
    </row>
    <row r="3019" spans="51:56" x14ac:dyDescent="0.25">
      <c r="AY3019" t="s">
        <v>6604</v>
      </c>
      <c r="AZ3019" s="4" t="s">
        <v>6605</v>
      </c>
      <c r="BA3019" s="4" t="s">
        <v>6606</v>
      </c>
      <c r="BB3019" s="4" t="s">
        <v>6605</v>
      </c>
      <c r="BC3019" s="4" t="s">
        <v>6607</v>
      </c>
      <c r="BD3019" s="4" t="s">
        <v>6567</v>
      </c>
    </row>
    <row r="3020" spans="51:56" x14ac:dyDescent="0.25">
      <c r="AY3020" t="s">
        <v>6608</v>
      </c>
      <c r="AZ3020" s="4" t="s">
        <v>6609</v>
      </c>
      <c r="BA3020" s="4" t="s">
        <v>6610</v>
      </c>
      <c r="BB3020" s="4" t="s">
        <v>6609</v>
      </c>
      <c r="BC3020" s="4" t="s">
        <v>6611</v>
      </c>
      <c r="BD3020" s="4" t="s">
        <v>6612</v>
      </c>
    </row>
    <row r="3021" spans="51:56" x14ac:dyDescent="0.25">
      <c r="AY3021" t="s">
        <v>6613</v>
      </c>
      <c r="AZ3021" s="4" t="s">
        <v>6614</v>
      </c>
      <c r="BA3021" s="4" t="s">
        <v>6615</v>
      </c>
      <c r="BB3021" s="4" t="s">
        <v>6614</v>
      </c>
      <c r="BC3021" s="4" t="s">
        <v>6616</v>
      </c>
      <c r="BD3021" s="4" t="s">
        <v>6612</v>
      </c>
    </row>
    <row r="3022" spans="51:56" x14ac:dyDescent="0.25">
      <c r="AY3022" t="s">
        <v>6617</v>
      </c>
      <c r="AZ3022" s="4" t="s">
        <v>6618</v>
      </c>
      <c r="BA3022" s="4" t="s">
        <v>6619</v>
      </c>
      <c r="BB3022" s="4" t="s">
        <v>6618</v>
      </c>
      <c r="BC3022" s="4" t="s">
        <v>6620</v>
      </c>
      <c r="BD3022" s="4" t="s">
        <v>6612</v>
      </c>
    </row>
    <row r="3023" spans="51:56" x14ac:dyDescent="0.25">
      <c r="AY3023" t="s">
        <v>6621</v>
      </c>
      <c r="AZ3023" s="4" t="s">
        <v>6622</v>
      </c>
      <c r="BA3023" s="4" t="s">
        <v>6623</v>
      </c>
      <c r="BB3023" s="4" t="s">
        <v>6622</v>
      </c>
      <c r="BC3023" s="4" t="s">
        <v>14851</v>
      </c>
      <c r="BD3023" s="4" t="s">
        <v>6612</v>
      </c>
    </row>
    <row r="3024" spans="51:56" x14ac:dyDescent="0.25">
      <c r="AY3024" t="s">
        <v>6624</v>
      </c>
      <c r="AZ3024" s="4" t="s">
        <v>6625</v>
      </c>
      <c r="BA3024" s="4" t="s">
        <v>6626</v>
      </c>
      <c r="BB3024" s="4" t="s">
        <v>6625</v>
      </c>
      <c r="BC3024" s="4" t="s">
        <v>6627</v>
      </c>
      <c r="BD3024" s="4" t="s">
        <v>6628</v>
      </c>
    </row>
    <row r="3025" spans="51:56" x14ac:dyDescent="0.25">
      <c r="AY3025" t="s">
        <v>6629</v>
      </c>
      <c r="AZ3025" s="4" t="s">
        <v>6630</v>
      </c>
      <c r="BA3025" s="4" t="s">
        <v>6631</v>
      </c>
      <c r="BB3025" s="4" t="s">
        <v>6630</v>
      </c>
      <c r="BC3025" s="4" t="s">
        <v>5607</v>
      </c>
      <c r="BD3025" s="4" t="s">
        <v>6628</v>
      </c>
    </row>
    <row r="3026" spans="51:56" x14ac:dyDescent="0.25">
      <c r="AY3026" t="s">
        <v>6632</v>
      </c>
      <c r="AZ3026" s="4" t="s">
        <v>6633</v>
      </c>
      <c r="BA3026" s="4" t="s">
        <v>6634</v>
      </c>
      <c r="BB3026" s="4" t="s">
        <v>6633</v>
      </c>
      <c r="BC3026" s="4" t="s">
        <v>10132</v>
      </c>
      <c r="BD3026" s="4" t="s">
        <v>6628</v>
      </c>
    </row>
    <row r="3027" spans="51:56" x14ac:dyDescent="0.25">
      <c r="AY3027" t="s">
        <v>6635</v>
      </c>
      <c r="AZ3027" s="4" t="s">
        <v>6636</v>
      </c>
      <c r="BA3027" s="4" t="s">
        <v>6637</v>
      </c>
      <c r="BB3027" s="4" t="s">
        <v>6636</v>
      </c>
      <c r="BC3027" s="4" t="s">
        <v>6638</v>
      </c>
      <c r="BD3027" s="4" t="s">
        <v>6628</v>
      </c>
    </row>
    <row r="3028" spans="51:56" x14ac:dyDescent="0.25">
      <c r="AY3028" t="s">
        <v>6639</v>
      </c>
      <c r="AZ3028" s="4" t="s">
        <v>6640</v>
      </c>
      <c r="BA3028" s="4" t="s">
        <v>6641</v>
      </c>
      <c r="BB3028" s="4" t="s">
        <v>6640</v>
      </c>
      <c r="BC3028" s="4" t="s">
        <v>5612</v>
      </c>
      <c r="BD3028" s="4" t="s">
        <v>6628</v>
      </c>
    </row>
    <row r="3029" spans="51:56" x14ac:dyDescent="0.25">
      <c r="AY3029" t="s">
        <v>6642</v>
      </c>
      <c r="AZ3029" s="4" t="s">
        <v>6643</v>
      </c>
      <c r="BA3029" s="4" t="s">
        <v>6644</v>
      </c>
      <c r="BB3029" s="4" t="s">
        <v>6643</v>
      </c>
      <c r="BC3029" s="4" t="s">
        <v>6645</v>
      </c>
      <c r="BD3029" s="4" t="s">
        <v>6628</v>
      </c>
    </row>
    <row r="3030" spans="51:56" x14ac:dyDescent="0.25">
      <c r="AY3030" t="s">
        <v>6646</v>
      </c>
      <c r="AZ3030" s="4" t="s">
        <v>6647</v>
      </c>
      <c r="BA3030" s="4" t="s">
        <v>6648</v>
      </c>
      <c r="BB3030" s="4" t="s">
        <v>6647</v>
      </c>
      <c r="BC3030" s="4" t="s">
        <v>5622</v>
      </c>
      <c r="BD3030" s="4" t="s">
        <v>6628</v>
      </c>
    </row>
    <row r="3031" spans="51:56" x14ac:dyDescent="0.25">
      <c r="AY3031" t="s">
        <v>6649</v>
      </c>
      <c r="AZ3031" s="4" t="s">
        <v>6650</v>
      </c>
      <c r="BA3031" s="4" t="s">
        <v>6651</v>
      </c>
      <c r="BB3031" s="4" t="s">
        <v>6650</v>
      </c>
      <c r="BC3031" s="4" t="s">
        <v>6652</v>
      </c>
      <c r="BD3031" s="4" t="s">
        <v>6628</v>
      </c>
    </row>
    <row r="3032" spans="51:56" x14ac:dyDescent="0.25">
      <c r="AY3032" t="s">
        <v>6653</v>
      </c>
      <c r="AZ3032" s="4" t="s">
        <v>6654</v>
      </c>
      <c r="BA3032" s="4" t="s">
        <v>6655</v>
      </c>
      <c r="BB3032" s="4" t="s">
        <v>6654</v>
      </c>
      <c r="BC3032" s="4" t="s">
        <v>5626</v>
      </c>
      <c r="BD3032" s="4" t="s">
        <v>6628</v>
      </c>
    </row>
    <row r="3033" spans="51:56" x14ac:dyDescent="0.25">
      <c r="AY3033" t="s">
        <v>6656</v>
      </c>
      <c r="AZ3033" s="4" t="s">
        <v>6657</v>
      </c>
      <c r="BA3033" s="4" t="s">
        <v>6658</v>
      </c>
      <c r="BB3033" s="4" t="s">
        <v>6657</v>
      </c>
      <c r="BC3033" s="4" t="s">
        <v>6659</v>
      </c>
      <c r="BD3033" s="4" t="s">
        <v>6628</v>
      </c>
    </row>
    <row r="3034" spans="51:56" x14ac:dyDescent="0.25">
      <c r="AY3034" t="s">
        <v>6660</v>
      </c>
      <c r="AZ3034" s="4" t="s">
        <v>6661</v>
      </c>
      <c r="BA3034" s="4" t="s">
        <v>6662</v>
      </c>
      <c r="BB3034" s="4" t="s">
        <v>6661</v>
      </c>
      <c r="BC3034" s="4" t="s">
        <v>6662</v>
      </c>
      <c r="BD3034" s="4" t="s">
        <v>6628</v>
      </c>
    </row>
    <row r="3035" spans="51:56" x14ac:dyDescent="0.25">
      <c r="AY3035" t="s">
        <v>6663</v>
      </c>
      <c r="AZ3035" s="4" t="s">
        <v>6664</v>
      </c>
      <c r="BA3035" s="4" t="s">
        <v>6665</v>
      </c>
      <c r="BB3035" s="4" t="s">
        <v>6664</v>
      </c>
      <c r="BC3035" s="4" t="s">
        <v>6666</v>
      </c>
      <c r="BD3035" s="4" t="s">
        <v>6628</v>
      </c>
    </row>
    <row r="3036" spans="51:56" x14ac:dyDescent="0.25">
      <c r="AY3036" t="s">
        <v>6667</v>
      </c>
      <c r="AZ3036" s="4" t="s">
        <v>6668</v>
      </c>
      <c r="BA3036" s="4" t="s">
        <v>6669</v>
      </c>
      <c r="BB3036" s="4" t="s">
        <v>6668</v>
      </c>
      <c r="BC3036" s="4" t="s">
        <v>6670</v>
      </c>
      <c r="BD3036" s="4" t="s">
        <v>6628</v>
      </c>
    </row>
    <row r="3037" spans="51:56" x14ac:dyDescent="0.25">
      <c r="AY3037" t="s">
        <v>6671</v>
      </c>
      <c r="AZ3037" s="4" t="s">
        <v>6672</v>
      </c>
      <c r="BA3037" s="4" t="s">
        <v>6673</v>
      </c>
      <c r="BB3037" s="4" t="s">
        <v>6672</v>
      </c>
      <c r="BC3037" s="4" t="s">
        <v>6674</v>
      </c>
      <c r="BD3037" s="4" t="s">
        <v>6628</v>
      </c>
    </row>
    <row r="3038" spans="51:56" x14ac:dyDescent="0.25">
      <c r="AY3038" t="s">
        <v>6675</v>
      </c>
      <c r="AZ3038" s="4" t="s">
        <v>6676</v>
      </c>
      <c r="BA3038" s="4" t="s">
        <v>6677</v>
      </c>
      <c r="BB3038" s="4" t="s">
        <v>6676</v>
      </c>
      <c r="BC3038" s="4" t="s">
        <v>6678</v>
      </c>
      <c r="BD3038" s="4" t="s">
        <v>6628</v>
      </c>
    </row>
    <row r="3039" spans="51:56" x14ac:dyDescent="0.25">
      <c r="AY3039" t="s">
        <v>6679</v>
      </c>
      <c r="AZ3039" s="4" t="s">
        <v>6680</v>
      </c>
      <c r="BA3039" s="4" t="s">
        <v>6681</v>
      </c>
      <c r="BB3039" s="4" t="s">
        <v>6680</v>
      </c>
      <c r="BC3039" s="4" t="s">
        <v>6682</v>
      </c>
      <c r="BD3039" s="4" t="s">
        <v>6628</v>
      </c>
    </row>
    <row r="3040" spans="51:56" x14ac:dyDescent="0.25">
      <c r="AY3040" t="s">
        <v>6683</v>
      </c>
      <c r="AZ3040" s="4" t="s">
        <v>6684</v>
      </c>
      <c r="BA3040" s="4" t="s">
        <v>6685</v>
      </c>
      <c r="BB3040" s="4" t="s">
        <v>6684</v>
      </c>
      <c r="BC3040" s="4" t="s">
        <v>6686</v>
      </c>
      <c r="BD3040" s="4" t="s">
        <v>6628</v>
      </c>
    </row>
    <row r="3041" spans="51:56" x14ac:dyDescent="0.25">
      <c r="AY3041" t="s">
        <v>6687</v>
      </c>
      <c r="AZ3041" s="4" t="s">
        <v>6688</v>
      </c>
      <c r="BA3041" s="4" t="s">
        <v>6689</v>
      </c>
      <c r="BB3041" s="4" t="s">
        <v>6688</v>
      </c>
      <c r="BC3041" s="4" t="s">
        <v>5652</v>
      </c>
      <c r="BD3041" s="4" t="s">
        <v>6628</v>
      </c>
    </row>
    <row r="3042" spans="51:56" x14ac:dyDescent="0.25">
      <c r="AY3042" t="s">
        <v>6690</v>
      </c>
      <c r="AZ3042" s="4" t="s">
        <v>6691</v>
      </c>
      <c r="BA3042" s="4" t="s">
        <v>6692</v>
      </c>
      <c r="BB3042" s="4" t="s">
        <v>6691</v>
      </c>
      <c r="BC3042" s="4" t="s">
        <v>6693</v>
      </c>
      <c r="BD3042" s="4" t="s">
        <v>6628</v>
      </c>
    </row>
    <row r="3043" spans="51:56" x14ac:dyDescent="0.25">
      <c r="AY3043" t="s">
        <v>6694</v>
      </c>
      <c r="AZ3043" s="4" t="s">
        <v>6695</v>
      </c>
      <c r="BA3043" s="4" t="s">
        <v>6696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t="s">
        <v>6697</v>
      </c>
      <c r="AZ3044" s="4" t="s">
        <v>6695</v>
      </c>
      <c r="BA3044" s="4" t="s">
        <v>6698</v>
      </c>
      <c r="BB3044" s="4" t="s">
        <v>6695</v>
      </c>
      <c r="BC3044" s="4" t="s">
        <v>6696</v>
      </c>
      <c r="BD3044" s="4" t="s">
        <v>6628</v>
      </c>
    </row>
    <row r="3045" spans="51:56" x14ac:dyDescent="0.25">
      <c r="AY3045" t="s">
        <v>6699</v>
      </c>
      <c r="AZ3045" s="4" t="s">
        <v>6700</v>
      </c>
      <c r="BA3045" s="4" t="s">
        <v>6701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t="s">
        <v>6702</v>
      </c>
      <c r="AZ3046" s="4" t="s">
        <v>6700</v>
      </c>
      <c r="BA3046" s="4" t="s">
        <v>6703</v>
      </c>
      <c r="BB3046" s="4" t="s">
        <v>6700</v>
      </c>
      <c r="BC3046" s="4" t="s">
        <v>6701</v>
      </c>
      <c r="BD3046" s="4" t="s">
        <v>6628</v>
      </c>
    </row>
    <row r="3047" spans="51:56" x14ac:dyDescent="0.25">
      <c r="AY3047" t="s">
        <v>6704</v>
      </c>
      <c r="AZ3047" s="4" t="s">
        <v>6705</v>
      </c>
      <c r="BA3047" s="4" t="s">
        <v>6706</v>
      </c>
      <c r="BB3047" s="4" t="s">
        <v>6705</v>
      </c>
      <c r="BC3047" s="4" t="s">
        <v>6707</v>
      </c>
      <c r="BD3047" s="4" t="s">
        <v>6628</v>
      </c>
    </row>
    <row r="3048" spans="51:56" x14ac:dyDescent="0.25">
      <c r="AY3048" t="s">
        <v>6708</v>
      </c>
      <c r="AZ3048" s="4" t="s">
        <v>6709</v>
      </c>
      <c r="BA3048" s="4" t="s">
        <v>6710</v>
      </c>
      <c r="BB3048" s="4" t="s">
        <v>6709</v>
      </c>
      <c r="BC3048" s="4" t="s">
        <v>5663</v>
      </c>
      <c r="BD3048" s="4" t="s">
        <v>6628</v>
      </c>
    </row>
    <row r="3049" spans="51:56" x14ac:dyDescent="0.25">
      <c r="AY3049" t="s">
        <v>6711</v>
      </c>
      <c r="AZ3049" s="4" t="s">
        <v>6712</v>
      </c>
      <c r="BA3049" s="4" t="s">
        <v>6713</v>
      </c>
      <c r="BB3049" s="4" t="s">
        <v>6712</v>
      </c>
      <c r="BC3049" s="4" t="s">
        <v>6713</v>
      </c>
      <c r="BD3049" s="4" t="s">
        <v>6628</v>
      </c>
    </row>
    <row r="3050" spans="51:56" x14ac:dyDescent="0.25">
      <c r="AY3050" t="s">
        <v>6714</v>
      </c>
      <c r="AZ3050" s="4" t="s">
        <v>6715</v>
      </c>
      <c r="BA3050" s="4" t="s">
        <v>6716</v>
      </c>
      <c r="BB3050" s="4" t="s">
        <v>6715</v>
      </c>
      <c r="BC3050" s="4" t="s">
        <v>6717</v>
      </c>
      <c r="BD3050" s="4" t="s">
        <v>6628</v>
      </c>
    </row>
    <row r="3051" spans="51:56" x14ac:dyDescent="0.25">
      <c r="AY3051" t="s">
        <v>6718</v>
      </c>
      <c r="AZ3051" s="4" t="s">
        <v>6719</v>
      </c>
      <c r="BA3051" s="4" t="s">
        <v>6720</v>
      </c>
      <c r="BB3051" s="4" t="s">
        <v>6719</v>
      </c>
      <c r="BC3051" s="4" t="s">
        <v>15135</v>
      </c>
      <c r="BD3051" s="4" t="s">
        <v>6721</v>
      </c>
    </row>
    <row r="3052" spans="51:56" x14ac:dyDescent="0.25">
      <c r="AY3052" t="s">
        <v>6722</v>
      </c>
      <c r="AZ3052" s="4" t="s">
        <v>6723</v>
      </c>
      <c r="BA3052" s="4" t="s">
        <v>6724</v>
      </c>
      <c r="BB3052" s="4" t="s">
        <v>6723</v>
      </c>
      <c r="BC3052" s="4" t="s">
        <v>6725</v>
      </c>
      <c r="BD3052" s="4" t="s">
        <v>6721</v>
      </c>
    </row>
    <row r="3053" spans="51:56" x14ac:dyDescent="0.25">
      <c r="AY3053" t="s">
        <v>6726</v>
      </c>
      <c r="AZ3053" s="4" t="s">
        <v>6727</v>
      </c>
      <c r="BA3053" s="4" t="s">
        <v>6728</v>
      </c>
      <c r="BB3053" s="4" t="s">
        <v>6727</v>
      </c>
      <c r="BC3053" s="4" t="s">
        <v>15139</v>
      </c>
      <c r="BD3053" s="4" t="s">
        <v>6721</v>
      </c>
    </row>
    <row r="3054" spans="51:56" x14ac:dyDescent="0.25">
      <c r="AY3054" t="s">
        <v>6729</v>
      </c>
      <c r="AZ3054" s="4" t="s">
        <v>6730</v>
      </c>
      <c r="BA3054" s="4" t="s">
        <v>6731</v>
      </c>
      <c r="BB3054" s="4" t="s">
        <v>6730</v>
      </c>
      <c r="BC3054" s="4" t="s">
        <v>6732</v>
      </c>
      <c r="BD3054" s="4" t="s">
        <v>6721</v>
      </c>
    </row>
    <row r="3055" spans="51:56" x14ac:dyDescent="0.25">
      <c r="AY3055" t="s">
        <v>6733</v>
      </c>
      <c r="AZ3055" s="4" t="s">
        <v>6734</v>
      </c>
      <c r="BA3055" s="4" t="s">
        <v>6735</v>
      </c>
      <c r="BB3055" s="4" t="s">
        <v>6734</v>
      </c>
      <c r="BC3055" s="4" t="s">
        <v>15155</v>
      </c>
      <c r="BD3055" s="4" t="s">
        <v>6721</v>
      </c>
    </row>
    <row r="3056" spans="51:56" x14ac:dyDescent="0.25">
      <c r="AY3056" t="s">
        <v>6736</v>
      </c>
      <c r="AZ3056" s="4" t="s">
        <v>6737</v>
      </c>
      <c r="BA3056" s="4" t="s">
        <v>6738</v>
      </c>
      <c r="BB3056" s="4" t="s">
        <v>6737</v>
      </c>
      <c r="BC3056" s="4" t="s">
        <v>6739</v>
      </c>
      <c r="BD3056" s="4" t="s">
        <v>6740</v>
      </c>
    </row>
    <row r="3057" spans="51:56" x14ac:dyDescent="0.25">
      <c r="AY3057" t="s">
        <v>6741</v>
      </c>
      <c r="AZ3057" s="4" t="s">
        <v>6742</v>
      </c>
      <c r="BA3057" s="4" t="s">
        <v>6743</v>
      </c>
      <c r="BB3057" s="4" t="s">
        <v>6742</v>
      </c>
      <c r="BC3057" s="4" t="s">
        <v>6744</v>
      </c>
      <c r="BD3057" s="4" t="s">
        <v>6740</v>
      </c>
    </row>
    <row r="3058" spans="51:56" x14ac:dyDescent="0.25">
      <c r="AY3058" t="s">
        <v>6745</v>
      </c>
      <c r="AZ3058" s="4" t="s">
        <v>6746</v>
      </c>
      <c r="BA3058" s="4" t="s">
        <v>6747</v>
      </c>
      <c r="BB3058" s="4" t="s">
        <v>6746</v>
      </c>
      <c r="BC3058" s="4" t="s">
        <v>6748</v>
      </c>
      <c r="BD3058" s="4" t="s">
        <v>6740</v>
      </c>
    </row>
    <row r="3059" spans="51:56" x14ac:dyDescent="0.25">
      <c r="AY3059" t="s">
        <v>6749</v>
      </c>
      <c r="AZ3059" s="4" t="s">
        <v>6750</v>
      </c>
      <c r="BA3059" s="4" t="s">
        <v>6751</v>
      </c>
      <c r="BB3059" s="4" t="s">
        <v>6750</v>
      </c>
      <c r="BC3059" s="4" t="s">
        <v>6752</v>
      </c>
      <c r="BD3059" s="4" t="s">
        <v>6740</v>
      </c>
    </row>
    <row r="3060" spans="51:56" x14ac:dyDescent="0.25">
      <c r="AY3060" t="s">
        <v>6753</v>
      </c>
      <c r="AZ3060" s="4" t="s">
        <v>6754</v>
      </c>
      <c r="BA3060" s="4" t="s">
        <v>6755</v>
      </c>
      <c r="BB3060" s="4" t="s">
        <v>6754</v>
      </c>
      <c r="BC3060" s="4" t="s">
        <v>6756</v>
      </c>
      <c r="BD3060" s="4" t="s">
        <v>6757</v>
      </c>
    </row>
    <row r="3061" spans="51:56" x14ac:dyDescent="0.25">
      <c r="AY3061" t="s">
        <v>6758</v>
      </c>
      <c r="AZ3061" s="4" t="s">
        <v>6759</v>
      </c>
      <c r="BA3061" s="4" t="s">
        <v>6760</v>
      </c>
      <c r="BB3061" s="4" t="s">
        <v>6759</v>
      </c>
      <c r="BC3061" s="4" t="s">
        <v>6761</v>
      </c>
      <c r="BD3061" s="4" t="s">
        <v>6757</v>
      </c>
    </row>
    <row r="3062" spans="51:56" x14ac:dyDescent="0.25">
      <c r="AY3062" t="s">
        <v>6762</v>
      </c>
      <c r="AZ3062" s="4" t="s">
        <v>6763</v>
      </c>
      <c r="BA3062" s="4" t="s">
        <v>6764</v>
      </c>
      <c r="BB3062" s="4" t="s">
        <v>6763</v>
      </c>
      <c r="BC3062" s="4" t="s">
        <v>6765</v>
      </c>
      <c r="BD3062" s="4" t="s">
        <v>6757</v>
      </c>
    </row>
    <row r="3063" spans="51:56" x14ac:dyDescent="0.25">
      <c r="AY3063" t="s">
        <v>6766</v>
      </c>
      <c r="AZ3063" s="4" t="s">
        <v>6767</v>
      </c>
      <c r="BA3063" s="4" t="s">
        <v>6768</v>
      </c>
      <c r="BB3063" s="4" t="s">
        <v>6767</v>
      </c>
      <c r="BC3063" s="4" t="s">
        <v>6769</v>
      </c>
      <c r="BD3063" s="4" t="s">
        <v>6757</v>
      </c>
    </row>
    <row r="3064" spans="51:56" x14ac:dyDescent="0.25">
      <c r="AY3064" t="s">
        <v>6770</v>
      </c>
      <c r="AZ3064" s="4" t="s">
        <v>6771</v>
      </c>
      <c r="BA3064" s="4" t="s">
        <v>6772</v>
      </c>
      <c r="BB3064" s="4" t="s">
        <v>6771</v>
      </c>
      <c r="BC3064" s="4" t="s">
        <v>6773</v>
      </c>
      <c r="BD3064" s="4" t="s">
        <v>6757</v>
      </c>
    </row>
    <row r="3065" spans="51:56" x14ac:dyDescent="0.25">
      <c r="AY3065" t="s">
        <v>6774</v>
      </c>
      <c r="AZ3065" s="4" t="s">
        <v>6775</v>
      </c>
      <c r="BA3065" s="4" t="s">
        <v>6776</v>
      </c>
      <c r="BB3065" s="4" t="s">
        <v>6775</v>
      </c>
      <c r="BC3065" s="4" t="s">
        <v>6101</v>
      </c>
      <c r="BD3065" s="4" t="s">
        <v>6757</v>
      </c>
    </row>
    <row r="3066" spans="51:56" x14ac:dyDescent="0.25">
      <c r="AY3066" t="s">
        <v>6777</v>
      </c>
      <c r="AZ3066" s="4" t="s">
        <v>6778</v>
      </c>
      <c r="BA3066" s="4" t="s">
        <v>6779</v>
      </c>
      <c r="BB3066" s="4" t="s">
        <v>6778</v>
      </c>
      <c r="BC3066" s="4" t="s">
        <v>6779</v>
      </c>
      <c r="BD3066" s="4" t="s">
        <v>6780</v>
      </c>
    </row>
    <row r="3067" spans="51:56" x14ac:dyDescent="0.25">
      <c r="AY3067" t="s">
        <v>6781</v>
      </c>
      <c r="AZ3067" s="4" t="s">
        <v>6782</v>
      </c>
      <c r="BA3067" s="4" t="s">
        <v>6783</v>
      </c>
      <c r="BB3067" s="4" t="s">
        <v>6782</v>
      </c>
      <c r="BC3067" s="4" t="s">
        <v>6783</v>
      </c>
      <c r="BD3067" s="4" t="s">
        <v>6780</v>
      </c>
    </row>
    <row r="3068" spans="51:56" x14ac:dyDescent="0.25">
      <c r="AY3068" t="s">
        <v>6784</v>
      </c>
      <c r="AZ3068" s="4" t="s">
        <v>6785</v>
      </c>
      <c r="BA3068" s="4" t="s">
        <v>6786</v>
      </c>
      <c r="BB3068" s="4" t="s">
        <v>6785</v>
      </c>
      <c r="BC3068" s="4" t="s">
        <v>6786</v>
      </c>
      <c r="BD3068" s="4" t="s">
        <v>6780</v>
      </c>
    </row>
    <row r="3069" spans="51:56" x14ac:dyDescent="0.25">
      <c r="AY3069" t="s">
        <v>6787</v>
      </c>
      <c r="AZ3069" s="4" t="s">
        <v>6788</v>
      </c>
      <c r="BA3069" s="4" t="s">
        <v>6789</v>
      </c>
      <c r="BB3069" s="4" t="s">
        <v>6788</v>
      </c>
      <c r="BC3069" s="4" t="s">
        <v>6789</v>
      </c>
      <c r="BD3069" s="4" t="s">
        <v>6780</v>
      </c>
    </row>
    <row r="3070" spans="51:56" x14ac:dyDescent="0.25">
      <c r="AY3070" t="s">
        <v>6790</v>
      </c>
      <c r="AZ3070" s="4" t="s">
        <v>6791</v>
      </c>
      <c r="BA3070" s="4" t="s">
        <v>6792</v>
      </c>
      <c r="BB3070" s="4" t="s">
        <v>6791</v>
      </c>
      <c r="BC3070" s="4" t="s">
        <v>6792</v>
      </c>
      <c r="BD3070" s="4" t="s">
        <v>6780</v>
      </c>
    </row>
    <row r="3071" spans="51:56" x14ac:dyDescent="0.25">
      <c r="AY3071" t="s">
        <v>6793</v>
      </c>
      <c r="AZ3071" s="4" t="s">
        <v>6794</v>
      </c>
      <c r="BA3071" s="4" t="s">
        <v>6795</v>
      </c>
      <c r="BB3071" s="4" t="s">
        <v>6794</v>
      </c>
      <c r="BC3071" s="4" t="s">
        <v>6795</v>
      </c>
      <c r="BD3071" s="4" t="s">
        <v>6780</v>
      </c>
    </row>
    <row r="3072" spans="51:56" x14ac:dyDescent="0.25">
      <c r="AY3072" t="s">
        <v>6796</v>
      </c>
      <c r="AZ3072" s="4" t="s">
        <v>6797</v>
      </c>
      <c r="BA3072" s="4" t="s">
        <v>6798</v>
      </c>
      <c r="BB3072" s="4" t="s">
        <v>6797</v>
      </c>
      <c r="BC3072" s="4" t="s">
        <v>6798</v>
      </c>
      <c r="BD3072" s="4" t="s">
        <v>6780</v>
      </c>
    </row>
    <row r="3073" spans="51:56" x14ac:dyDescent="0.25">
      <c r="AY3073" t="s">
        <v>6799</v>
      </c>
      <c r="AZ3073" s="4" t="s">
        <v>6800</v>
      </c>
      <c r="BA3073" s="4" t="s">
        <v>6801</v>
      </c>
      <c r="BB3073" s="4" t="s">
        <v>6800</v>
      </c>
      <c r="BC3073" s="4" t="s">
        <v>6801</v>
      </c>
      <c r="BD3073" s="4" t="s">
        <v>6780</v>
      </c>
    </row>
    <row r="3074" spans="51:56" x14ac:dyDescent="0.25">
      <c r="AY3074" t="s">
        <v>6802</v>
      </c>
      <c r="AZ3074" s="4" t="s">
        <v>6803</v>
      </c>
      <c r="BA3074" s="4" t="s">
        <v>6804</v>
      </c>
      <c r="BB3074" s="4" t="s">
        <v>6803</v>
      </c>
      <c r="BC3074" s="4" t="s">
        <v>6804</v>
      </c>
      <c r="BD3074" s="4" t="s">
        <v>6805</v>
      </c>
    </row>
    <row r="3075" spans="51:56" x14ac:dyDescent="0.25">
      <c r="AY3075" t="s">
        <v>6806</v>
      </c>
      <c r="AZ3075" s="4" t="s">
        <v>6807</v>
      </c>
      <c r="BA3075" s="4" t="s">
        <v>6808</v>
      </c>
      <c r="BB3075" s="4" t="s">
        <v>6807</v>
      </c>
      <c r="BC3075" s="4" t="s">
        <v>6808</v>
      </c>
      <c r="BD3075" s="4" t="s">
        <v>6805</v>
      </c>
    </row>
    <row r="3076" spans="51:56" x14ac:dyDescent="0.25">
      <c r="AY3076" t="s">
        <v>6809</v>
      </c>
      <c r="AZ3076" s="4" t="s">
        <v>6810</v>
      </c>
      <c r="BA3076" s="4" t="s">
        <v>6811</v>
      </c>
      <c r="BB3076" s="4" t="s">
        <v>6810</v>
      </c>
      <c r="BC3076" s="4" t="s">
        <v>6811</v>
      </c>
      <c r="BD3076" s="4" t="s">
        <v>6805</v>
      </c>
    </row>
    <row r="3077" spans="51:56" x14ac:dyDescent="0.25">
      <c r="AY3077" t="s">
        <v>6812</v>
      </c>
      <c r="AZ3077" s="4" t="s">
        <v>6813</v>
      </c>
      <c r="BA3077" s="4" t="s">
        <v>6814</v>
      </c>
      <c r="BB3077" s="4" t="s">
        <v>6813</v>
      </c>
      <c r="BC3077" s="4" t="s">
        <v>6814</v>
      </c>
      <c r="BD3077" s="4" t="s">
        <v>6805</v>
      </c>
    </row>
    <row r="3078" spans="51:56" x14ac:dyDescent="0.25">
      <c r="AY3078" t="s">
        <v>6812</v>
      </c>
      <c r="AZ3078" s="4" t="s">
        <v>6815</v>
      </c>
      <c r="BA3078" s="4" t="s">
        <v>6814</v>
      </c>
      <c r="BB3078" s="4" t="s">
        <v>6815</v>
      </c>
      <c r="BC3078" s="4" t="s">
        <v>6814</v>
      </c>
      <c r="BD3078" s="4" t="s">
        <v>6805</v>
      </c>
    </row>
    <row r="3079" spans="51:56" x14ac:dyDescent="0.25">
      <c r="AY3079" t="s">
        <v>6816</v>
      </c>
      <c r="AZ3079" s="4" t="s">
        <v>6817</v>
      </c>
      <c r="BA3079" s="4" t="s">
        <v>6818</v>
      </c>
      <c r="BB3079" s="4" t="s">
        <v>6817</v>
      </c>
      <c r="BC3079" s="4" t="s">
        <v>6818</v>
      </c>
      <c r="BD3079" s="4" t="s">
        <v>6805</v>
      </c>
    </row>
    <row r="3080" spans="51:56" x14ac:dyDescent="0.25">
      <c r="AY3080" t="s">
        <v>6819</v>
      </c>
      <c r="AZ3080" s="4" t="s">
        <v>6820</v>
      </c>
      <c r="BA3080" s="4" t="s">
        <v>6821</v>
      </c>
      <c r="BB3080" s="4" t="s">
        <v>6820</v>
      </c>
      <c r="BC3080" s="4" t="s">
        <v>6821</v>
      </c>
      <c r="BD3080" s="4" t="s">
        <v>6805</v>
      </c>
    </row>
    <row r="3081" spans="51:56" x14ac:dyDescent="0.25">
      <c r="AY3081" t="s">
        <v>6822</v>
      </c>
      <c r="AZ3081" s="4" t="s">
        <v>6823</v>
      </c>
      <c r="BA3081" s="4" t="s">
        <v>6824</v>
      </c>
      <c r="BB3081" s="4" t="s">
        <v>6823</v>
      </c>
      <c r="BC3081" s="4" t="s">
        <v>6824</v>
      </c>
      <c r="BD3081" s="4" t="s">
        <v>6805</v>
      </c>
    </row>
    <row r="3082" spans="51:56" x14ac:dyDescent="0.25">
      <c r="AY3082" t="s">
        <v>6825</v>
      </c>
      <c r="AZ3082" s="4" t="s">
        <v>6826</v>
      </c>
      <c r="BA3082" s="4" t="s">
        <v>6827</v>
      </c>
      <c r="BB3082" s="4" t="s">
        <v>6826</v>
      </c>
      <c r="BC3082" s="4" t="s">
        <v>6827</v>
      </c>
      <c r="BD3082" s="4" t="s">
        <v>6805</v>
      </c>
    </row>
    <row r="3083" spans="51:56" x14ac:dyDescent="0.25">
      <c r="AY3083" t="s">
        <v>6828</v>
      </c>
      <c r="AZ3083" s="4" t="s">
        <v>6829</v>
      </c>
      <c r="BA3083" s="4" t="s">
        <v>6830</v>
      </c>
      <c r="BB3083" s="4" t="s">
        <v>6829</v>
      </c>
      <c r="BC3083" s="4" t="s">
        <v>6830</v>
      </c>
      <c r="BD3083" s="4" t="s">
        <v>6805</v>
      </c>
    </row>
    <row r="3084" spans="51:56" x14ac:dyDescent="0.25">
      <c r="AY3084" t="s">
        <v>6831</v>
      </c>
      <c r="AZ3084" s="4" t="s">
        <v>6832</v>
      </c>
      <c r="BA3084" s="4" t="s">
        <v>6833</v>
      </c>
      <c r="BB3084" s="4" t="s">
        <v>6832</v>
      </c>
      <c r="BC3084" s="4" t="s">
        <v>6833</v>
      </c>
      <c r="BD3084" s="4" t="s">
        <v>6805</v>
      </c>
    </row>
    <row r="3085" spans="51:56" x14ac:dyDescent="0.25">
      <c r="AY3085" t="s">
        <v>6834</v>
      </c>
      <c r="AZ3085" s="4" t="s">
        <v>6835</v>
      </c>
      <c r="BA3085" s="4" t="s">
        <v>6836</v>
      </c>
      <c r="BB3085" s="4" t="s">
        <v>6835</v>
      </c>
      <c r="BC3085" s="4" t="s">
        <v>6836</v>
      </c>
      <c r="BD3085" s="4" t="s">
        <v>6805</v>
      </c>
    </row>
    <row r="3086" spans="51:56" x14ac:dyDescent="0.25">
      <c r="AY3086" t="s">
        <v>6837</v>
      </c>
      <c r="AZ3086" s="4" t="s">
        <v>6838</v>
      </c>
      <c r="BA3086" s="4" t="s">
        <v>6839</v>
      </c>
      <c r="BB3086" s="4" t="s">
        <v>6838</v>
      </c>
      <c r="BC3086" s="4" t="s">
        <v>6839</v>
      </c>
      <c r="BD3086" s="4" t="s">
        <v>6805</v>
      </c>
    </row>
    <row r="3087" spans="51:56" x14ac:dyDescent="0.25">
      <c r="AY3087" t="s">
        <v>6840</v>
      </c>
      <c r="AZ3087" s="4" t="s">
        <v>6841</v>
      </c>
      <c r="BA3087" s="4" t="s">
        <v>6842</v>
      </c>
      <c r="BB3087" s="4" t="s">
        <v>6841</v>
      </c>
      <c r="BC3087" s="4" t="s">
        <v>6842</v>
      </c>
      <c r="BD3087" s="4" t="s">
        <v>6805</v>
      </c>
    </row>
    <row r="3088" spans="51:56" x14ac:dyDescent="0.25">
      <c r="AY3088" t="s">
        <v>6843</v>
      </c>
      <c r="AZ3088" s="4" t="s">
        <v>6844</v>
      </c>
      <c r="BA3088" s="4" t="s">
        <v>6845</v>
      </c>
      <c r="BB3088" s="4" t="s">
        <v>6844</v>
      </c>
      <c r="BC3088" s="4" t="s">
        <v>6845</v>
      </c>
      <c r="BD3088" s="4" t="s">
        <v>6805</v>
      </c>
    </row>
    <row r="3089" spans="51:56" x14ac:dyDescent="0.25">
      <c r="AY3089" t="s">
        <v>6846</v>
      </c>
      <c r="AZ3089" s="4" t="s">
        <v>6847</v>
      </c>
      <c r="BA3089" s="4" t="s">
        <v>13947</v>
      </c>
      <c r="BB3089" s="4" t="s">
        <v>6847</v>
      </c>
      <c r="BC3089" s="4" t="s">
        <v>13947</v>
      </c>
      <c r="BD3089" s="4" t="s">
        <v>6805</v>
      </c>
    </row>
    <row r="3090" spans="51:56" x14ac:dyDescent="0.25">
      <c r="AY3090" t="s">
        <v>6848</v>
      </c>
      <c r="AZ3090" s="4" t="s">
        <v>6849</v>
      </c>
      <c r="BA3090" s="4" t="s">
        <v>6850</v>
      </c>
      <c r="BB3090" s="4" t="s">
        <v>6849</v>
      </c>
      <c r="BC3090" s="4" t="s">
        <v>6850</v>
      </c>
      <c r="BD3090" s="4" t="s">
        <v>6805</v>
      </c>
    </row>
    <row r="3091" spans="51:56" x14ac:dyDescent="0.25">
      <c r="AY3091" t="s">
        <v>6851</v>
      </c>
      <c r="AZ3091" s="4" t="s">
        <v>6852</v>
      </c>
      <c r="BA3091" s="4" t="s">
        <v>6853</v>
      </c>
      <c r="BB3091" s="4" t="s">
        <v>6852</v>
      </c>
      <c r="BC3091" s="4" t="s">
        <v>6853</v>
      </c>
      <c r="BD3091" s="4" t="s">
        <v>6805</v>
      </c>
    </row>
    <row r="3092" spans="51:56" x14ac:dyDescent="0.25">
      <c r="AY3092" t="s">
        <v>6854</v>
      </c>
      <c r="AZ3092" s="4" t="s">
        <v>6855</v>
      </c>
      <c r="BA3092" s="4" t="s">
        <v>6856</v>
      </c>
      <c r="BB3092" s="4" t="s">
        <v>6855</v>
      </c>
      <c r="BC3092" s="4" t="s">
        <v>6856</v>
      </c>
      <c r="BD3092" s="4" t="s">
        <v>6805</v>
      </c>
    </row>
    <row r="3093" spans="51:56" x14ac:dyDescent="0.25">
      <c r="AY3093" t="s">
        <v>6857</v>
      </c>
      <c r="AZ3093" s="4" t="s">
        <v>6858</v>
      </c>
      <c r="BA3093" s="4" t="s">
        <v>6859</v>
      </c>
      <c r="BB3093" s="4" t="s">
        <v>6858</v>
      </c>
      <c r="BC3093" s="4" t="s">
        <v>6859</v>
      </c>
      <c r="BD3093" s="4" t="s">
        <v>6805</v>
      </c>
    </row>
    <row r="3094" spans="51:56" x14ac:dyDescent="0.25">
      <c r="AY3094" t="s">
        <v>6860</v>
      </c>
      <c r="AZ3094" s="4" t="s">
        <v>6861</v>
      </c>
      <c r="BA3094" s="4" t="s">
        <v>6862</v>
      </c>
      <c r="BB3094" s="4" t="s">
        <v>6861</v>
      </c>
      <c r="BC3094" s="4" t="s">
        <v>6862</v>
      </c>
      <c r="BD3094" s="4" t="s">
        <v>6805</v>
      </c>
    </row>
    <row r="3095" spans="51:56" x14ac:dyDescent="0.25">
      <c r="AY3095" t="s">
        <v>6863</v>
      </c>
      <c r="AZ3095" s="4" t="s">
        <v>6864</v>
      </c>
      <c r="BA3095" s="4" t="s">
        <v>6865</v>
      </c>
      <c r="BB3095" s="4" t="s">
        <v>6864</v>
      </c>
      <c r="BC3095" s="4" t="s">
        <v>6865</v>
      </c>
      <c r="BD3095" s="4" t="s">
        <v>6805</v>
      </c>
    </row>
    <row r="3096" spans="51:56" x14ac:dyDescent="0.25">
      <c r="AY3096" t="s">
        <v>6866</v>
      </c>
      <c r="AZ3096" s="4" t="s">
        <v>6867</v>
      </c>
      <c r="BA3096" s="4" t="s">
        <v>6868</v>
      </c>
      <c r="BB3096" s="4" t="s">
        <v>6867</v>
      </c>
      <c r="BC3096" s="4" t="s">
        <v>6868</v>
      </c>
      <c r="BD3096" s="4" t="s">
        <v>6805</v>
      </c>
    </row>
    <row r="3097" spans="51:56" x14ac:dyDescent="0.25">
      <c r="AY3097" t="s">
        <v>6869</v>
      </c>
      <c r="AZ3097" s="4" t="s">
        <v>6870</v>
      </c>
      <c r="BA3097" s="4" t="s">
        <v>6871</v>
      </c>
      <c r="BB3097" s="4" t="s">
        <v>6870</v>
      </c>
      <c r="BC3097" s="4" t="s">
        <v>6871</v>
      </c>
      <c r="BD3097" s="4" t="s">
        <v>6805</v>
      </c>
    </row>
    <row r="3098" spans="51:56" x14ac:dyDescent="0.25">
      <c r="AY3098" t="s">
        <v>6872</v>
      </c>
      <c r="AZ3098" s="4" t="s">
        <v>6873</v>
      </c>
      <c r="BA3098" s="4" t="s">
        <v>6874</v>
      </c>
      <c r="BB3098" s="4" t="s">
        <v>6873</v>
      </c>
      <c r="BC3098" s="4" t="s">
        <v>6874</v>
      </c>
      <c r="BD3098" s="4" t="s">
        <v>6805</v>
      </c>
    </row>
    <row r="3099" spans="51:56" x14ac:dyDescent="0.25">
      <c r="AY3099" t="s">
        <v>6875</v>
      </c>
      <c r="AZ3099" s="4" t="s">
        <v>6876</v>
      </c>
      <c r="BA3099" s="4" t="s">
        <v>6877</v>
      </c>
      <c r="BB3099" s="4" t="s">
        <v>6876</v>
      </c>
      <c r="BC3099" s="4" t="s">
        <v>6877</v>
      </c>
      <c r="BD3099" s="4" t="s">
        <v>6805</v>
      </c>
    </row>
    <row r="3100" spans="51:56" x14ac:dyDescent="0.25">
      <c r="AY3100" t="s">
        <v>6878</v>
      </c>
      <c r="AZ3100" s="4" t="s">
        <v>6879</v>
      </c>
      <c r="BA3100" s="4" t="s">
        <v>3866</v>
      </c>
      <c r="BB3100" s="4" t="s">
        <v>6879</v>
      </c>
      <c r="BC3100" s="4" t="s">
        <v>3866</v>
      </c>
      <c r="BD3100" s="4" t="s">
        <v>6805</v>
      </c>
    </row>
    <row r="3101" spans="51:56" x14ac:dyDescent="0.25">
      <c r="AY3101" t="s">
        <v>3867</v>
      </c>
      <c r="AZ3101" s="4" t="s">
        <v>3868</v>
      </c>
      <c r="BA3101" s="4" t="s">
        <v>3869</v>
      </c>
      <c r="BB3101" s="4" t="s">
        <v>3868</v>
      </c>
      <c r="BC3101" s="4" t="s">
        <v>3869</v>
      </c>
      <c r="BD3101" s="4" t="s">
        <v>6805</v>
      </c>
    </row>
    <row r="3102" spans="51:56" x14ac:dyDescent="0.25">
      <c r="AY3102" t="s">
        <v>3870</v>
      </c>
      <c r="AZ3102" s="4" t="s">
        <v>3871</v>
      </c>
      <c r="BA3102" s="4" t="s">
        <v>3872</v>
      </c>
      <c r="BB3102" s="4" t="s">
        <v>3871</v>
      </c>
      <c r="BC3102" s="4" t="s">
        <v>3872</v>
      </c>
      <c r="BD3102" s="4" t="s">
        <v>6805</v>
      </c>
    </row>
    <row r="3103" spans="51:56" x14ac:dyDescent="0.25">
      <c r="AY3103" t="s">
        <v>3873</v>
      </c>
      <c r="AZ3103" s="4" t="s">
        <v>3874</v>
      </c>
      <c r="BA3103" s="4" t="s">
        <v>3875</v>
      </c>
      <c r="BB3103" s="4" t="s">
        <v>3874</v>
      </c>
      <c r="BC3103" s="4" t="s">
        <v>3875</v>
      </c>
      <c r="BD3103" s="4" t="s">
        <v>6805</v>
      </c>
    </row>
    <row r="3104" spans="51:56" x14ac:dyDescent="0.25">
      <c r="AY3104" t="s">
        <v>3876</v>
      </c>
      <c r="AZ3104" s="4" t="s">
        <v>3877</v>
      </c>
      <c r="BA3104" s="4" t="s">
        <v>3878</v>
      </c>
      <c r="BB3104" s="4" t="s">
        <v>3877</v>
      </c>
      <c r="BC3104" s="4" t="s">
        <v>3878</v>
      </c>
      <c r="BD3104" s="4" t="s">
        <v>6805</v>
      </c>
    </row>
    <row r="3105" spans="51:56" x14ac:dyDescent="0.25">
      <c r="AY3105" t="s">
        <v>3879</v>
      </c>
      <c r="AZ3105" s="4" t="s">
        <v>3880</v>
      </c>
      <c r="BA3105" s="4" t="s">
        <v>3881</v>
      </c>
      <c r="BB3105" s="4" t="s">
        <v>3880</v>
      </c>
      <c r="BC3105" s="4" t="s">
        <v>3881</v>
      </c>
      <c r="BD3105" s="4" t="s">
        <v>6805</v>
      </c>
    </row>
    <row r="3106" spans="51:56" x14ac:dyDescent="0.25">
      <c r="AY3106" t="s">
        <v>3882</v>
      </c>
      <c r="AZ3106" s="4" t="s">
        <v>3883</v>
      </c>
      <c r="BA3106" s="4" t="s">
        <v>3884</v>
      </c>
      <c r="BB3106" s="4" t="s">
        <v>3883</v>
      </c>
      <c r="BC3106" s="4" t="s">
        <v>3884</v>
      </c>
      <c r="BD3106" s="4" t="s">
        <v>6805</v>
      </c>
    </row>
    <row r="3107" spans="51:56" x14ac:dyDescent="0.25">
      <c r="AY3107" t="s">
        <v>3885</v>
      </c>
      <c r="AZ3107" s="4" t="s">
        <v>3886</v>
      </c>
      <c r="BA3107" s="4" t="s">
        <v>3887</v>
      </c>
      <c r="BB3107" s="4" t="s">
        <v>3886</v>
      </c>
      <c r="BC3107" s="4" t="s">
        <v>3887</v>
      </c>
      <c r="BD3107" s="4" t="s">
        <v>6805</v>
      </c>
    </row>
    <row r="3108" spans="51:56" x14ac:dyDescent="0.25">
      <c r="AY3108" t="s">
        <v>3888</v>
      </c>
      <c r="AZ3108" s="4" t="s">
        <v>3889</v>
      </c>
      <c r="BA3108" s="4" t="s">
        <v>3890</v>
      </c>
      <c r="BB3108" s="4" t="s">
        <v>3889</v>
      </c>
      <c r="BC3108" s="4" t="s">
        <v>3890</v>
      </c>
      <c r="BD3108" s="4" t="s">
        <v>6805</v>
      </c>
    </row>
    <row r="3109" spans="51:56" x14ac:dyDescent="0.25">
      <c r="AY3109" t="s">
        <v>3891</v>
      </c>
      <c r="AZ3109" s="4" t="s">
        <v>3892</v>
      </c>
      <c r="BA3109" s="4" t="s">
        <v>3893</v>
      </c>
      <c r="BB3109" s="4" t="s">
        <v>3892</v>
      </c>
      <c r="BC3109" s="4" t="s">
        <v>3893</v>
      </c>
      <c r="BD3109" s="4" t="s">
        <v>6805</v>
      </c>
    </row>
    <row r="3110" spans="51:56" x14ac:dyDescent="0.25">
      <c r="AY3110" t="s">
        <v>3894</v>
      </c>
      <c r="AZ3110" s="4" t="s">
        <v>3895</v>
      </c>
      <c r="BA3110" s="4" t="s">
        <v>3896</v>
      </c>
      <c r="BB3110" s="4" t="s">
        <v>3895</v>
      </c>
      <c r="BC3110" s="4" t="s">
        <v>3896</v>
      </c>
      <c r="BD3110" s="4" t="s">
        <v>6805</v>
      </c>
    </row>
    <row r="3111" spans="51:56" x14ac:dyDescent="0.25">
      <c r="AY3111" t="s">
        <v>3897</v>
      </c>
      <c r="AZ3111" s="4" t="s">
        <v>3898</v>
      </c>
      <c r="BA3111" s="4" t="s">
        <v>3899</v>
      </c>
      <c r="BB3111" s="4" t="s">
        <v>3898</v>
      </c>
      <c r="BC3111" s="4" t="s">
        <v>3899</v>
      </c>
      <c r="BD3111" s="4" t="s">
        <v>6805</v>
      </c>
    </row>
    <row r="3112" spans="51:56" x14ac:dyDescent="0.25">
      <c r="AY3112" t="s">
        <v>3900</v>
      </c>
      <c r="AZ3112" s="4" t="s">
        <v>3901</v>
      </c>
      <c r="BA3112" s="4" t="s">
        <v>3902</v>
      </c>
      <c r="BB3112" s="4" t="s">
        <v>3901</v>
      </c>
      <c r="BC3112" s="4" t="s">
        <v>3902</v>
      </c>
      <c r="BD3112" s="4" t="s">
        <v>6805</v>
      </c>
    </row>
    <row r="3113" spans="51:56" x14ac:dyDescent="0.25">
      <c r="AY3113" t="s">
        <v>3903</v>
      </c>
      <c r="AZ3113" s="4" t="s">
        <v>3904</v>
      </c>
      <c r="BA3113" s="4" t="s">
        <v>3905</v>
      </c>
      <c r="BB3113" s="4" t="s">
        <v>3904</v>
      </c>
      <c r="BC3113" s="4" t="s">
        <v>3905</v>
      </c>
      <c r="BD3113" s="4" t="s">
        <v>6805</v>
      </c>
    </row>
    <row r="3114" spans="51:56" x14ac:dyDescent="0.25">
      <c r="AY3114" t="s">
        <v>3906</v>
      </c>
      <c r="AZ3114" s="4" t="s">
        <v>3907</v>
      </c>
      <c r="BA3114" s="4" t="s">
        <v>3908</v>
      </c>
      <c r="BB3114" s="4" t="s">
        <v>3907</v>
      </c>
      <c r="BC3114" s="4" t="s">
        <v>3908</v>
      </c>
      <c r="BD3114" s="4" t="s">
        <v>6805</v>
      </c>
    </row>
    <row r="3115" spans="51:56" x14ac:dyDescent="0.25">
      <c r="AY3115" t="s">
        <v>3909</v>
      </c>
      <c r="AZ3115" s="4" t="s">
        <v>3910</v>
      </c>
      <c r="BA3115" s="4" t="s">
        <v>3911</v>
      </c>
      <c r="BB3115" s="4" t="s">
        <v>3910</v>
      </c>
      <c r="BC3115" s="4" t="s">
        <v>3911</v>
      </c>
      <c r="BD3115" s="4" t="s">
        <v>6805</v>
      </c>
    </row>
    <row r="3116" spans="51:56" x14ac:dyDescent="0.25">
      <c r="AY3116" t="s">
        <v>3912</v>
      </c>
      <c r="AZ3116" s="4" t="s">
        <v>3913</v>
      </c>
      <c r="BA3116" s="4" t="s">
        <v>3914</v>
      </c>
      <c r="BB3116" s="4" t="s">
        <v>3913</v>
      </c>
      <c r="BC3116" s="4" t="s">
        <v>3914</v>
      </c>
      <c r="BD3116" s="4" t="s">
        <v>6805</v>
      </c>
    </row>
    <row r="3117" spans="51:56" x14ac:dyDescent="0.25">
      <c r="AY3117" t="s">
        <v>3915</v>
      </c>
      <c r="AZ3117" s="4" t="s">
        <v>3916</v>
      </c>
      <c r="BA3117" s="4" t="s">
        <v>3917</v>
      </c>
      <c r="BB3117" s="4" t="s">
        <v>3916</v>
      </c>
      <c r="BC3117" s="4" t="s">
        <v>3917</v>
      </c>
      <c r="BD3117" s="4" t="s">
        <v>6805</v>
      </c>
    </row>
    <row r="3118" spans="51:56" x14ac:dyDescent="0.25">
      <c r="AY3118" t="s">
        <v>3918</v>
      </c>
      <c r="AZ3118" s="4" t="s">
        <v>3919</v>
      </c>
      <c r="BA3118" s="4" t="s">
        <v>3920</v>
      </c>
      <c r="BB3118" s="4" t="s">
        <v>3919</v>
      </c>
      <c r="BC3118" s="4" t="s">
        <v>3920</v>
      </c>
      <c r="BD3118" s="4" t="s">
        <v>6805</v>
      </c>
    </row>
    <row r="3119" spans="51:56" x14ac:dyDescent="0.25">
      <c r="AY3119" t="s">
        <v>3918</v>
      </c>
      <c r="AZ3119" s="4" t="s">
        <v>3921</v>
      </c>
      <c r="BA3119" s="4" t="s">
        <v>3920</v>
      </c>
      <c r="BB3119" s="4" t="s">
        <v>3921</v>
      </c>
      <c r="BC3119" s="4" t="s">
        <v>3920</v>
      </c>
      <c r="BD3119" s="4" t="s">
        <v>6805</v>
      </c>
    </row>
    <row r="3120" spans="51:56" x14ac:dyDescent="0.25">
      <c r="AY3120" t="s">
        <v>3922</v>
      </c>
      <c r="AZ3120" s="4" t="s">
        <v>3923</v>
      </c>
      <c r="BA3120" s="4" t="s">
        <v>3924</v>
      </c>
      <c r="BB3120" s="4" t="s">
        <v>3923</v>
      </c>
      <c r="BC3120" s="4" t="s">
        <v>3924</v>
      </c>
      <c r="BD3120" s="4" t="s">
        <v>6805</v>
      </c>
    </row>
    <row r="3121" spans="51:56" x14ac:dyDescent="0.25">
      <c r="AY3121" t="s">
        <v>3925</v>
      </c>
      <c r="AZ3121" s="4" t="s">
        <v>3926</v>
      </c>
      <c r="BA3121" s="4" t="s">
        <v>3927</v>
      </c>
      <c r="BB3121" s="4" t="s">
        <v>3926</v>
      </c>
      <c r="BC3121" s="4" t="s">
        <v>3927</v>
      </c>
      <c r="BD3121" s="4" t="s">
        <v>6805</v>
      </c>
    </row>
    <row r="3122" spans="51:56" x14ac:dyDescent="0.25">
      <c r="AY3122" t="s">
        <v>3928</v>
      </c>
      <c r="AZ3122" s="4" t="s">
        <v>3929</v>
      </c>
      <c r="BA3122" s="4" t="s">
        <v>11407</v>
      </c>
      <c r="BB3122" s="4" t="s">
        <v>3929</v>
      </c>
      <c r="BC3122" s="4" t="s">
        <v>11407</v>
      </c>
      <c r="BD3122" s="4" t="s">
        <v>6805</v>
      </c>
    </row>
    <row r="3123" spans="51:56" x14ac:dyDescent="0.25">
      <c r="AY3123" t="s">
        <v>3930</v>
      </c>
      <c r="AZ3123" s="4" t="s">
        <v>3931</v>
      </c>
      <c r="BA3123" s="4" t="s">
        <v>3932</v>
      </c>
      <c r="BB3123" s="4" t="s">
        <v>3931</v>
      </c>
      <c r="BC3123" s="4" t="s">
        <v>3932</v>
      </c>
      <c r="BD3123" s="4" t="s">
        <v>6805</v>
      </c>
    </row>
    <row r="3124" spans="51:56" x14ac:dyDescent="0.25">
      <c r="AY3124" t="s">
        <v>3933</v>
      </c>
      <c r="AZ3124" s="4" t="s">
        <v>3934</v>
      </c>
      <c r="BA3124" s="4" t="s">
        <v>3935</v>
      </c>
      <c r="BB3124" s="4" t="s">
        <v>3934</v>
      </c>
      <c r="BC3124" s="4" t="s">
        <v>3935</v>
      </c>
      <c r="BD3124" s="4" t="s">
        <v>6805</v>
      </c>
    </row>
    <row r="3125" spans="51:56" x14ac:dyDescent="0.25">
      <c r="AY3125" t="s">
        <v>3936</v>
      </c>
      <c r="AZ3125" s="4" t="s">
        <v>3937</v>
      </c>
      <c r="BA3125" s="4" t="s">
        <v>3938</v>
      </c>
      <c r="BB3125" s="4" t="s">
        <v>3937</v>
      </c>
      <c r="BC3125" s="4" t="s">
        <v>3938</v>
      </c>
      <c r="BD3125" s="4" t="s">
        <v>6805</v>
      </c>
    </row>
    <row r="3126" spans="51:56" x14ac:dyDescent="0.25">
      <c r="AY3126" t="s">
        <v>3939</v>
      </c>
      <c r="AZ3126" s="4" t="s">
        <v>3940</v>
      </c>
      <c r="BA3126" s="4" t="s">
        <v>3941</v>
      </c>
      <c r="BB3126" s="4" t="s">
        <v>3940</v>
      </c>
      <c r="BC3126" s="4" t="s">
        <v>3941</v>
      </c>
      <c r="BD3126" s="4" t="s">
        <v>6805</v>
      </c>
    </row>
    <row r="3127" spans="51:56" x14ac:dyDescent="0.25">
      <c r="AY3127" t="s">
        <v>3942</v>
      </c>
      <c r="AZ3127" s="4" t="s">
        <v>3943</v>
      </c>
      <c r="BA3127" s="4" t="s">
        <v>3944</v>
      </c>
      <c r="BB3127" s="4" t="s">
        <v>3943</v>
      </c>
      <c r="BC3127" s="4" t="s">
        <v>3944</v>
      </c>
      <c r="BD3127" s="4" t="s">
        <v>6805</v>
      </c>
    </row>
    <row r="3128" spans="51:56" x14ac:dyDescent="0.25">
      <c r="AY3128" t="s">
        <v>3945</v>
      </c>
      <c r="AZ3128" s="4" t="s">
        <v>3946</v>
      </c>
      <c r="BA3128" s="4" t="s">
        <v>3947</v>
      </c>
      <c r="BB3128" s="4" t="s">
        <v>3946</v>
      </c>
      <c r="BC3128" s="4" t="s">
        <v>3947</v>
      </c>
      <c r="BD3128" s="4" t="s">
        <v>6805</v>
      </c>
    </row>
    <row r="3129" spans="51:56" x14ac:dyDescent="0.25">
      <c r="AY3129" t="s">
        <v>3948</v>
      </c>
      <c r="AZ3129" s="4" t="s">
        <v>3949</v>
      </c>
      <c r="BA3129" s="4" t="s">
        <v>12708</v>
      </c>
      <c r="BB3129" s="4" t="s">
        <v>3949</v>
      </c>
      <c r="BC3129" s="4" t="s">
        <v>12708</v>
      </c>
      <c r="BD3129" s="4" t="s">
        <v>6805</v>
      </c>
    </row>
    <row r="3130" spans="51:56" x14ac:dyDescent="0.25">
      <c r="AY3130" t="s">
        <v>3950</v>
      </c>
      <c r="AZ3130" s="4" t="s">
        <v>3951</v>
      </c>
      <c r="BA3130" s="4" t="s">
        <v>3952</v>
      </c>
      <c r="BB3130" s="4" t="s">
        <v>3951</v>
      </c>
      <c r="BC3130" s="4" t="s">
        <v>3952</v>
      </c>
      <c r="BD3130" s="4" t="s">
        <v>6805</v>
      </c>
    </row>
    <row r="3131" spans="51:56" x14ac:dyDescent="0.25">
      <c r="AY3131" t="s">
        <v>3953</v>
      </c>
      <c r="AZ3131" s="4" t="s">
        <v>3954</v>
      </c>
      <c r="BA3131" s="4" t="s">
        <v>11386</v>
      </c>
      <c r="BB3131" s="4" t="s">
        <v>3954</v>
      </c>
      <c r="BC3131" s="4" t="s">
        <v>11386</v>
      </c>
      <c r="BD3131" s="4" t="s">
        <v>6805</v>
      </c>
    </row>
    <row r="3132" spans="51:56" x14ac:dyDescent="0.25">
      <c r="AY3132" t="s">
        <v>3955</v>
      </c>
      <c r="AZ3132" s="4" t="s">
        <v>3956</v>
      </c>
      <c r="BA3132" s="4" t="s">
        <v>3957</v>
      </c>
      <c r="BB3132" s="4" t="s">
        <v>3956</v>
      </c>
      <c r="BC3132" s="4" t="s">
        <v>3957</v>
      </c>
      <c r="BD3132" s="4" t="s">
        <v>6805</v>
      </c>
    </row>
    <row r="3133" spans="51:56" x14ac:dyDescent="0.25">
      <c r="AY3133" t="s">
        <v>3958</v>
      </c>
      <c r="AZ3133" s="4" t="s">
        <v>3959</v>
      </c>
      <c r="BA3133" s="4" t="s">
        <v>3960</v>
      </c>
      <c r="BB3133" s="4" t="s">
        <v>3959</v>
      </c>
      <c r="BC3133" s="4" t="s">
        <v>3960</v>
      </c>
      <c r="BD3133" s="4" t="s">
        <v>6805</v>
      </c>
    </row>
    <row r="3134" spans="51:56" x14ac:dyDescent="0.25">
      <c r="AY3134" t="s">
        <v>3961</v>
      </c>
      <c r="AZ3134" s="4" t="s">
        <v>3962</v>
      </c>
      <c r="BA3134" s="4" t="s">
        <v>3963</v>
      </c>
      <c r="BB3134" s="4" t="s">
        <v>3962</v>
      </c>
      <c r="BC3134" s="4" t="s">
        <v>14119</v>
      </c>
      <c r="BD3134" s="4" t="s">
        <v>3964</v>
      </c>
    </row>
    <row r="3135" spans="51:56" x14ac:dyDescent="0.25">
      <c r="AY3135" t="s">
        <v>3965</v>
      </c>
      <c r="AZ3135" s="4" t="s">
        <v>3966</v>
      </c>
      <c r="BA3135" s="4" t="s">
        <v>3967</v>
      </c>
      <c r="BB3135" s="4" t="s">
        <v>3966</v>
      </c>
      <c r="BC3135" s="4" t="s">
        <v>3968</v>
      </c>
      <c r="BD3135" s="4" t="s">
        <v>3964</v>
      </c>
    </row>
    <row r="3136" spans="51:56" x14ac:dyDescent="0.25">
      <c r="AY3136" t="s">
        <v>3969</v>
      </c>
      <c r="AZ3136" s="4" t="s">
        <v>3970</v>
      </c>
      <c r="BA3136" s="4" t="s">
        <v>3971</v>
      </c>
      <c r="BB3136" s="4" t="s">
        <v>3970</v>
      </c>
      <c r="BC3136" s="4" t="s">
        <v>3972</v>
      </c>
      <c r="BD3136" s="4" t="s">
        <v>3964</v>
      </c>
    </row>
    <row r="3137" spans="51:56" x14ac:dyDescent="0.25">
      <c r="AY3137" t="s">
        <v>3973</v>
      </c>
      <c r="AZ3137" s="4" t="s">
        <v>3974</v>
      </c>
      <c r="BA3137" s="4" t="s">
        <v>3975</v>
      </c>
      <c r="BB3137" s="4" t="s">
        <v>3974</v>
      </c>
      <c r="BC3137" s="4" t="s">
        <v>14383</v>
      </c>
      <c r="BD3137" s="4" t="s">
        <v>3964</v>
      </c>
    </row>
    <row r="3138" spans="51:56" x14ac:dyDescent="0.25">
      <c r="AY3138" t="s">
        <v>3976</v>
      </c>
      <c r="AZ3138" t="s">
        <v>3977</v>
      </c>
      <c r="BA3138" s="50" t="s">
        <v>3978</v>
      </c>
      <c r="BB3138" t="s">
        <v>3977</v>
      </c>
      <c r="BC3138" s="50" t="s">
        <v>3978</v>
      </c>
      <c r="BD3138" s="4" t="s">
        <v>3979</v>
      </c>
    </row>
    <row r="3139" spans="51:56" x14ac:dyDescent="0.25">
      <c r="AY3139" t="s">
        <v>3980</v>
      </c>
      <c r="AZ3139" s="4" t="s">
        <v>3981</v>
      </c>
      <c r="BA3139" s="4" t="s">
        <v>3982</v>
      </c>
      <c r="BB3139" s="4" t="s">
        <v>3981</v>
      </c>
      <c r="BC3139" s="4" t="s">
        <v>3982</v>
      </c>
      <c r="BD3139" s="4" t="s">
        <v>3979</v>
      </c>
    </row>
    <row r="3140" spans="51:56" x14ac:dyDescent="0.25">
      <c r="AY3140" t="s">
        <v>3983</v>
      </c>
      <c r="AZ3140" s="4" t="s">
        <v>3984</v>
      </c>
      <c r="BA3140" s="4" t="s">
        <v>3985</v>
      </c>
      <c r="BB3140" s="4" t="s">
        <v>3984</v>
      </c>
      <c r="BC3140" s="4" t="s">
        <v>3985</v>
      </c>
      <c r="BD3140" s="4" t="s">
        <v>3979</v>
      </c>
    </row>
    <row r="3141" spans="51:56" x14ac:dyDescent="0.25">
      <c r="AY3141" t="s">
        <v>3986</v>
      </c>
      <c r="AZ3141" s="4" t="s">
        <v>3987</v>
      </c>
      <c r="BA3141" s="4" t="s">
        <v>3988</v>
      </c>
      <c r="BB3141" s="4" t="s">
        <v>3987</v>
      </c>
      <c r="BC3141" s="4" t="s">
        <v>3988</v>
      </c>
      <c r="BD3141" s="4" t="s">
        <v>3979</v>
      </c>
    </row>
    <row r="3142" spans="51:56" x14ac:dyDescent="0.25">
      <c r="AY3142" t="s">
        <v>3989</v>
      </c>
      <c r="AZ3142" s="51" t="s">
        <v>3990</v>
      </c>
      <c r="BA3142" s="51" t="s">
        <v>3991</v>
      </c>
      <c r="BB3142" s="51" t="s">
        <v>3990</v>
      </c>
      <c r="BC3142" s="51" t="s">
        <v>3991</v>
      </c>
      <c r="BD3142" s="4" t="s">
        <v>3979</v>
      </c>
    </row>
    <row r="3143" spans="51:56" x14ac:dyDescent="0.25">
      <c r="AY3143" t="s">
        <v>3992</v>
      </c>
      <c r="AZ3143" s="51" t="s">
        <v>3993</v>
      </c>
      <c r="BA3143" s="51" t="s">
        <v>3994</v>
      </c>
      <c r="BB3143" s="51" t="s">
        <v>3993</v>
      </c>
      <c r="BC3143" s="51" t="s">
        <v>3994</v>
      </c>
      <c r="BD3143" s="4" t="s">
        <v>3979</v>
      </c>
    </row>
    <row r="3144" spans="51:56" x14ac:dyDescent="0.25">
      <c r="AY3144" t="s">
        <v>3995</v>
      </c>
      <c r="AZ3144" s="4" t="s">
        <v>3996</v>
      </c>
      <c r="BA3144" s="4" t="s">
        <v>3997</v>
      </c>
      <c r="BB3144" s="4" t="s">
        <v>3996</v>
      </c>
      <c r="BC3144" s="4" t="s">
        <v>3997</v>
      </c>
      <c r="BD3144" s="4" t="s">
        <v>3979</v>
      </c>
    </row>
    <row r="3145" spans="51:56" x14ac:dyDescent="0.25">
      <c r="AY3145" t="s">
        <v>3998</v>
      </c>
      <c r="AZ3145" s="4" t="s">
        <v>3999</v>
      </c>
      <c r="BA3145" s="4" t="s">
        <v>4000</v>
      </c>
      <c r="BB3145" s="4" t="s">
        <v>3999</v>
      </c>
      <c r="BC3145" s="4" t="s">
        <v>4000</v>
      </c>
      <c r="BD3145" s="4" t="s">
        <v>3979</v>
      </c>
    </row>
    <row r="3146" spans="51:56" x14ac:dyDescent="0.25">
      <c r="AY3146" t="s">
        <v>4001</v>
      </c>
      <c r="AZ3146" s="4" t="s">
        <v>4002</v>
      </c>
      <c r="BA3146" s="4" t="s">
        <v>4003</v>
      </c>
      <c r="BB3146" s="4" t="s">
        <v>4002</v>
      </c>
      <c r="BC3146" s="4" t="s">
        <v>4003</v>
      </c>
      <c r="BD3146" s="4" t="s">
        <v>3979</v>
      </c>
    </row>
    <row r="3147" spans="51:56" x14ac:dyDescent="0.25">
      <c r="AY3147" t="s">
        <v>4004</v>
      </c>
      <c r="AZ3147" s="4" t="s">
        <v>4005</v>
      </c>
      <c r="BA3147" s="4" t="s">
        <v>4006</v>
      </c>
      <c r="BB3147" s="4" t="s">
        <v>4005</v>
      </c>
      <c r="BC3147" s="4" t="s">
        <v>4006</v>
      </c>
      <c r="BD3147" s="4" t="s">
        <v>3979</v>
      </c>
    </row>
    <row r="3148" spans="51:56" x14ac:dyDescent="0.25">
      <c r="AY3148" t="s">
        <v>4007</v>
      </c>
      <c r="AZ3148" s="4" t="s">
        <v>4008</v>
      </c>
      <c r="BA3148" s="4" t="s">
        <v>4009</v>
      </c>
      <c r="BB3148" s="4" t="s">
        <v>4008</v>
      </c>
      <c r="BC3148" s="4" t="s">
        <v>4009</v>
      </c>
      <c r="BD3148" s="4" t="s">
        <v>3979</v>
      </c>
    </row>
    <row r="3149" spans="51:56" x14ac:dyDescent="0.25">
      <c r="AY3149" t="s">
        <v>4010</v>
      </c>
      <c r="AZ3149" s="4" t="s">
        <v>4011</v>
      </c>
      <c r="BA3149" s="4" t="s">
        <v>4012</v>
      </c>
      <c r="BB3149" s="4" t="s">
        <v>4011</v>
      </c>
      <c r="BC3149" s="4" t="s">
        <v>4012</v>
      </c>
      <c r="BD3149" s="4" t="s">
        <v>3979</v>
      </c>
    </row>
    <row r="3150" spans="51:56" x14ac:dyDescent="0.25">
      <c r="AY3150" t="s">
        <v>4013</v>
      </c>
      <c r="AZ3150" s="51" t="s">
        <v>4014</v>
      </c>
      <c r="BA3150" s="51" t="s">
        <v>4015</v>
      </c>
      <c r="BB3150" s="51" t="s">
        <v>4014</v>
      </c>
      <c r="BC3150" s="51" t="s">
        <v>4015</v>
      </c>
      <c r="BD3150" s="4" t="s">
        <v>3979</v>
      </c>
    </row>
    <row r="3151" spans="51:56" x14ac:dyDescent="0.25">
      <c r="AY3151" t="s">
        <v>4016</v>
      </c>
      <c r="AZ3151" s="51" t="s">
        <v>4017</v>
      </c>
      <c r="BA3151" s="51" t="s">
        <v>4018</v>
      </c>
      <c r="BB3151" s="51" t="s">
        <v>4017</v>
      </c>
      <c r="BC3151" s="51" t="s">
        <v>4018</v>
      </c>
      <c r="BD3151" s="4" t="s">
        <v>3979</v>
      </c>
    </row>
    <row r="3152" spans="51:56" x14ac:dyDescent="0.25">
      <c r="AY3152" t="s">
        <v>4019</v>
      </c>
      <c r="AZ3152" s="4" t="s">
        <v>4020</v>
      </c>
      <c r="BA3152" s="4" t="s">
        <v>4021</v>
      </c>
      <c r="BB3152" s="4" t="s">
        <v>4020</v>
      </c>
      <c r="BC3152" s="4" t="s">
        <v>4021</v>
      </c>
      <c r="BD3152" s="4" t="s">
        <v>3979</v>
      </c>
    </row>
    <row r="3153" spans="51:56" x14ac:dyDescent="0.25">
      <c r="AY3153" t="s">
        <v>4022</v>
      </c>
      <c r="AZ3153" s="4" t="s">
        <v>4023</v>
      </c>
      <c r="BA3153" s="4" t="s">
        <v>4024</v>
      </c>
      <c r="BB3153" s="4" t="s">
        <v>4023</v>
      </c>
      <c r="BC3153" s="4" t="s">
        <v>4024</v>
      </c>
      <c r="BD3153" s="4" t="s">
        <v>3979</v>
      </c>
    </row>
    <row r="3154" spans="51:56" x14ac:dyDescent="0.25">
      <c r="AY3154" t="s">
        <v>4025</v>
      </c>
      <c r="AZ3154" s="4" t="s">
        <v>4026</v>
      </c>
      <c r="BA3154" s="4" t="s">
        <v>4027</v>
      </c>
      <c r="BB3154" s="4" t="s">
        <v>4026</v>
      </c>
      <c r="BC3154" s="4" t="s">
        <v>4027</v>
      </c>
      <c r="BD3154" s="4" t="s">
        <v>3979</v>
      </c>
    </row>
    <row r="3155" spans="51:56" x14ac:dyDescent="0.25">
      <c r="AY3155" t="s">
        <v>4028</v>
      </c>
      <c r="AZ3155" s="4" t="s">
        <v>4029</v>
      </c>
      <c r="BA3155" s="4" t="s">
        <v>6862</v>
      </c>
      <c r="BB3155" s="4" t="s">
        <v>4029</v>
      </c>
      <c r="BC3155" s="4" t="s">
        <v>6862</v>
      </c>
      <c r="BD3155" s="4" t="s">
        <v>3979</v>
      </c>
    </row>
    <row r="3156" spans="51:56" x14ac:dyDescent="0.25">
      <c r="AY3156" t="s">
        <v>4030</v>
      </c>
      <c r="AZ3156" s="4" t="s">
        <v>4031</v>
      </c>
      <c r="BA3156" s="4" t="s">
        <v>4032</v>
      </c>
      <c r="BB3156" s="4" t="s">
        <v>4031</v>
      </c>
      <c r="BC3156" s="4" t="s">
        <v>4032</v>
      </c>
      <c r="BD3156" s="4" t="s">
        <v>3979</v>
      </c>
    </row>
    <row r="3157" spans="51:56" x14ac:dyDescent="0.25">
      <c r="AY3157" t="s">
        <v>4033</v>
      </c>
      <c r="AZ3157" s="51" t="s">
        <v>4034</v>
      </c>
      <c r="BA3157" s="51" t="s">
        <v>4035</v>
      </c>
      <c r="BB3157" s="51" t="s">
        <v>4034</v>
      </c>
      <c r="BC3157" s="51" t="s">
        <v>4035</v>
      </c>
      <c r="BD3157" s="4" t="s">
        <v>3979</v>
      </c>
    </row>
    <row r="3158" spans="51:56" x14ac:dyDescent="0.25">
      <c r="AY3158" t="s">
        <v>4036</v>
      </c>
      <c r="AZ3158" s="4" t="s">
        <v>4037</v>
      </c>
      <c r="BA3158" s="4" t="s">
        <v>4038</v>
      </c>
      <c r="BB3158" s="4" t="s">
        <v>4037</v>
      </c>
      <c r="BC3158" s="4" t="s">
        <v>4038</v>
      </c>
      <c r="BD3158" s="4" t="s">
        <v>3979</v>
      </c>
    </row>
    <row r="3159" spans="51:56" x14ac:dyDescent="0.25">
      <c r="AY3159" t="s">
        <v>4039</v>
      </c>
      <c r="AZ3159" s="4" t="s">
        <v>4040</v>
      </c>
      <c r="BA3159" s="4" t="s">
        <v>4041</v>
      </c>
      <c r="BB3159" s="4" t="s">
        <v>4040</v>
      </c>
      <c r="BC3159" s="4" t="s">
        <v>4041</v>
      </c>
      <c r="BD3159" s="4" t="s">
        <v>3979</v>
      </c>
    </row>
    <row r="3160" spans="51:56" x14ac:dyDescent="0.25">
      <c r="AY3160" t="s">
        <v>4042</v>
      </c>
      <c r="AZ3160" s="4" t="s">
        <v>4043</v>
      </c>
      <c r="BA3160" s="4" t="s">
        <v>4044</v>
      </c>
      <c r="BB3160" s="4" t="s">
        <v>4043</v>
      </c>
      <c r="BC3160" s="4" t="s">
        <v>4044</v>
      </c>
      <c r="BD3160" s="4" t="s">
        <v>3979</v>
      </c>
    </row>
    <row r="3161" spans="51:56" x14ac:dyDescent="0.25">
      <c r="AY3161" t="s">
        <v>4045</v>
      </c>
      <c r="AZ3161" s="4" t="s">
        <v>4046</v>
      </c>
      <c r="BA3161" s="4" t="s">
        <v>4047</v>
      </c>
      <c r="BB3161" s="4" t="s">
        <v>4046</v>
      </c>
      <c r="BC3161" s="4" t="s">
        <v>4047</v>
      </c>
      <c r="BD3161" s="4" t="s">
        <v>3979</v>
      </c>
    </row>
    <row r="3162" spans="51:56" x14ac:dyDescent="0.25">
      <c r="AY3162" t="s">
        <v>4048</v>
      </c>
      <c r="AZ3162" s="4" t="s">
        <v>4049</v>
      </c>
      <c r="BA3162" s="4" t="s">
        <v>4050</v>
      </c>
      <c r="BB3162" s="4" t="s">
        <v>4049</v>
      </c>
      <c r="BC3162" s="4" t="s">
        <v>4050</v>
      </c>
      <c r="BD3162" s="4" t="s">
        <v>3979</v>
      </c>
    </row>
    <row r="3163" spans="51:56" x14ac:dyDescent="0.25">
      <c r="AY3163" t="s">
        <v>4051</v>
      </c>
      <c r="AZ3163" s="4" t="s">
        <v>4052</v>
      </c>
      <c r="BA3163" s="4" t="s">
        <v>6744</v>
      </c>
      <c r="BB3163" s="4" t="s">
        <v>4052</v>
      </c>
      <c r="BC3163" s="4" t="s">
        <v>6744</v>
      </c>
      <c r="BD3163" s="4" t="s">
        <v>3979</v>
      </c>
    </row>
    <row r="3164" spans="51:56" x14ac:dyDescent="0.25">
      <c r="AY3164" t="s">
        <v>4053</v>
      </c>
      <c r="AZ3164" s="4" t="s">
        <v>4054</v>
      </c>
      <c r="BA3164" s="4" t="s">
        <v>4055</v>
      </c>
      <c r="BB3164" s="4" t="s">
        <v>4054</v>
      </c>
      <c r="BC3164" s="4" t="s">
        <v>4055</v>
      </c>
      <c r="BD3164" s="4" t="s">
        <v>3979</v>
      </c>
    </row>
    <row r="3165" spans="51:56" x14ac:dyDescent="0.25">
      <c r="AY3165" t="s">
        <v>4056</v>
      </c>
      <c r="AZ3165" s="4" t="s">
        <v>4057</v>
      </c>
      <c r="BA3165" s="4" t="s">
        <v>4058</v>
      </c>
      <c r="BB3165" s="4" t="s">
        <v>4057</v>
      </c>
      <c r="BC3165" s="4" t="s">
        <v>4058</v>
      </c>
      <c r="BD3165" s="4" t="s">
        <v>3979</v>
      </c>
    </row>
    <row r="3166" spans="51:56" x14ac:dyDescent="0.25">
      <c r="AY3166" t="s">
        <v>4059</v>
      </c>
      <c r="AZ3166" s="4" t="s">
        <v>4060</v>
      </c>
      <c r="BA3166" s="4" t="s">
        <v>4061</v>
      </c>
      <c r="BB3166" s="4" t="s">
        <v>4060</v>
      </c>
      <c r="BC3166" s="4" t="s">
        <v>4061</v>
      </c>
      <c r="BD3166" s="4" t="s">
        <v>3979</v>
      </c>
    </row>
    <row r="3167" spans="51:56" x14ac:dyDescent="0.25">
      <c r="AY3167" t="s">
        <v>4062</v>
      </c>
      <c r="AZ3167" s="51" t="s">
        <v>4063</v>
      </c>
      <c r="BA3167" s="51" t="s">
        <v>4064</v>
      </c>
      <c r="BB3167" s="51" t="s">
        <v>4063</v>
      </c>
      <c r="BC3167" s="51" t="s">
        <v>4064</v>
      </c>
      <c r="BD3167" s="4" t="s">
        <v>3979</v>
      </c>
    </row>
    <row r="3168" spans="51:56" x14ac:dyDescent="0.25">
      <c r="AY3168" t="s">
        <v>4065</v>
      </c>
      <c r="AZ3168" s="51" t="s">
        <v>4066</v>
      </c>
      <c r="BA3168" s="51" t="s">
        <v>4067</v>
      </c>
      <c r="BB3168" s="51" t="s">
        <v>4066</v>
      </c>
      <c r="BC3168" s="51" t="s">
        <v>4067</v>
      </c>
      <c r="BD3168" s="4" t="s">
        <v>3979</v>
      </c>
    </row>
    <row r="3169" spans="51:56" x14ac:dyDescent="0.25">
      <c r="AY3169" t="s">
        <v>4068</v>
      </c>
      <c r="AZ3169" s="4" t="s">
        <v>4069</v>
      </c>
      <c r="BA3169" s="4" t="s">
        <v>4070</v>
      </c>
      <c r="BB3169" s="4" t="s">
        <v>4069</v>
      </c>
      <c r="BC3169" s="4" t="s">
        <v>4070</v>
      </c>
      <c r="BD3169" s="4" t="s">
        <v>3979</v>
      </c>
    </row>
    <row r="3170" spans="51:56" x14ac:dyDescent="0.25">
      <c r="AY3170" t="s">
        <v>4071</v>
      </c>
      <c r="AZ3170" s="4" t="s">
        <v>4072</v>
      </c>
      <c r="BA3170" s="4" t="s">
        <v>4073</v>
      </c>
      <c r="BB3170" s="4" t="s">
        <v>4072</v>
      </c>
      <c r="BC3170" s="4" t="s">
        <v>4073</v>
      </c>
      <c r="BD3170" s="4" t="s">
        <v>3979</v>
      </c>
    </row>
    <row r="3171" spans="51:56" x14ac:dyDescent="0.25">
      <c r="AY3171" t="s">
        <v>4074</v>
      </c>
      <c r="AZ3171" s="4" t="s">
        <v>4075</v>
      </c>
      <c r="BA3171" s="4" t="s">
        <v>4076</v>
      </c>
      <c r="BB3171" s="4" t="s">
        <v>4075</v>
      </c>
      <c r="BC3171" s="4" t="s">
        <v>4076</v>
      </c>
      <c r="BD3171" s="4" t="s">
        <v>3979</v>
      </c>
    </row>
    <row r="3172" spans="51:56" x14ac:dyDescent="0.25">
      <c r="AY3172" t="s">
        <v>4077</v>
      </c>
      <c r="AZ3172" s="51" t="s">
        <v>4078</v>
      </c>
      <c r="BA3172" s="51" t="s">
        <v>4079</v>
      </c>
      <c r="BB3172" s="51" t="s">
        <v>4078</v>
      </c>
      <c r="BC3172" s="51" t="s">
        <v>4079</v>
      </c>
      <c r="BD3172" s="4" t="s">
        <v>3979</v>
      </c>
    </row>
    <row r="3173" spans="51:56" x14ac:dyDescent="0.25">
      <c r="AY3173" t="s">
        <v>4080</v>
      </c>
      <c r="AZ3173" s="4" t="s">
        <v>4081</v>
      </c>
      <c r="BA3173" s="4" t="s">
        <v>4082</v>
      </c>
      <c r="BB3173" s="4" t="s">
        <v>4081</v>
      </c>
      <c r="BC3173" s="4" t="s">
        <v>4082</v>
      </c>
      <c r="BD3173" s="4" t="s">
        <v>3979</v>
      </c>
    </row>
    <row r="3174" spans="51:56" x14ac:dyDescent="0.25">
      <c r="AY3174" t="s">
        <v>4083</v>
      </c>
      <c r="AZ3174" s="4" t="s">
        <v>4084</v>
      </c>
      <c r="BA3174" s="4" t="s">
        <v>4085</v>
      </c>
      <c r="BB3174" s="4" t="s">
        <v>4084</v>
      </c>
      <c r="BC3174" s="4" t="s">
        <v>4085</v>
      </c>
      <c r="BD3174" s="4" t="s">
        <v>3979</v>
      </c>
    </row>
    <row r="3175" spans="51:56" x14ac:dyDescent="0.25">
      <c r="AY3175" t="s">
        <v>4086</v>
      </c>
      <c r="AZ3175" s="4" t="s">
        <v>4087</v>
      </c>
      <c r="BA3175" s="4" t="s">
        <v>4088</v>
      </c>
      <c r="BB3175" s="4" t="s">
        <v>4087</v>
      </c>
      <c r="BC3175" s="4" t="s">
        <v>4088</v>
      </c>
      <c r="BD3175" s="4" t="s">
        <v>3979</v>
      </c>
    </row>
    <row r="3176" spans="51:56" x14ac:dyDescent="0.25">
      <c r="AY3176" t="s">
        <v>4089</v>
      </c>
      <c r="AZ3176" s="4" t="s">
        <v>4090</v>
      </c>
      <c r="BA3176" s="4" t="s">
        <v>4091</v>
      </c>
      <c r="BB3176" s="4" t="s">
        <v>4090</v>
      </c>
      <c r="BC3176" s="4" t="s">
        <v>4091</v>
      </c>
      <c r="BD3176" s="4" t="s">
        <v>3979</v>
      </c>
    </row>
    <row r="3177" spans="51:56" x14ac:dyDescent="0.25">
      <c r="AY3177" t="s">
        <v>4092</v>
      </c>
      <c r="AZ3177" s="4" t="s">
        <v>4093</v>
      </c>
      <c r="BA3177" s="4" t="s">
        <v>4094</v>
      </c>
      <c r="BB3177" s="4" t="s">
        <v>4093</v>
      </c>
      <c r="BC3177" s="4" t="s">
        <v>4094</v>
      </c>
      <c r="BD3177" s="4" t="s">
        <v>3979</v>
      </c>
    </row>
    <row r="3178" spans="51:56" x14ac:dyDescent="0.25">
      <c r="AY3178" t="s">
        <v>4095</v>
      </c>
      <c r="AZ3178" s="4" t="s">
        <v>4096</v>
      </c>
      <c r="BA3178" s="4" t="s">
        <v>4097</v>
      </c>
      <c r="BB3178" s="4" t="s">
        <v>4096</v>
      </c>
      <c r="BC3178" s="4" t="s">
        <v>4097</v>
      </c>
      <c r="BD3178" s="4" t="s">
        <v>3979</v>
      </c>
    </row>
    <row r="3179" spans="51:56" x14ac:dyDescent="0.25">
      <c r="AY3179" t="s">
        <v>4095</v>
      </c>
      <c r="AZ3179" s="4" t="s">
        <v>4098</v>
      </c>
      <c r="BA3179" s="4" t="s">
        <v>4097</v>
      </c>
      <c r="BB3179" s="4" t="s">
        <v>4098</v>
      </c>
      <c r="BC3179" s="4" t="s">
        <v>4097</v>
      </c>
      <c r="BD3179" s="4" t="s">
        <v>3979</v>
      </c>
    </row>
    <row r="3180" spans="51:56" x14ac:dyDescent="0.25">
      <c r="AY3180" t="s">
        <v>4099</v>
      </c>
      <c r="AZ3180" s="51" t="s">
        <v>4100</v>
      </c>
      <c r="BA3180" s="51" t="s">
        <v>4101</v>
      </c>
      <c r="BB3180" s="51" t="s">
        <v>4100</v>
      </c>
      <c r="BC3180" s="51" t="s">
        <v>4101</v>
      </c>
      <c r="BD3180" s="4" t="s">
        <v>3979</v>
      </c>
    </row>
    <row r="3181" spans="51:56" x14ac:dyDescent="0.25">
      <c r="AY3181" t="s">
        <v>4102</v>
      </c>
      <c r="AZ3181" s="4" t="s">
        <v>4103</v>
      </c>
      <c r="BA3181" s="4" t="s">
        <v>4104</v>
      </c>
      <c r="BB3181" s="4" t="s">
        <v>4103</v>
      </c>
      <c r="BC3181" s="4" t="s">
        <v>4104</v>
      </c>
      <c r="BD3181" s="4" t="s">
        <v>3979</v>
      </c>
    </row>
    <row r="3182" spans="51:56" x14ac:dyDescent="0.25">
      <c r="AY3182" t="s">
        <v>4105</v>
      </c>
      <c r="AZ3182" s="4" t="s">
        <v>4106</v>
      </c>
      <c r="BA3182" s="4" t="s">
        <v>4107</v>
      </c>
      <c r="BB3182" s="4" t="s">
        <v>4106</v>
      </c>
      <c r="BC3182" s="4" t="s">
        <v>4107</v>
      </c>
      <c r="BD3182" s="4" t="s">
        <v>3979</v>
      </c>
    </row>
    <row r="3183" spans="51:56" x14ac:dyDescent="0.25">
      <c r="AY3183" t="s">
        <v>4108</v>
      </c>
      <c r="AZ3183" s="4" t="s">
        <v>4109</v>
      </c>
      <c r="BA3183" s="4" t="s">
        <v>4110</v>
      </c>
      <c r="BB3183" s="4" t="s">
        <v>4109</v>
      </c>
      <c r="BC3183" s="4" t="s">
        <v>4110</v>
      </c>
      <c r="BD3183" s="4" t="s">
        <v>3979</v>
      </c>
    </row>
    <row r="3184" spans="51:56" x14ac:dyDescent="0.25">
      <c r="AY3184" t="s">
        <v>4111</v>
      </c>
      <c r="AZ3184" s="4" t="s">
        <v>4112</v>
      </c>
      <c r="BA3184" s="4" t="s">
        <v>4113</v>
      </c>
      <c r="BB3184" s="4" t="s">
        <v>4112</v>
      </c>
      <c r="BC3184" s="4" t="s">
        <v>4113</v>
      </c>
      <c r="BD3184" s="4" t="s">
        <v>3979</v>
      </c>
    </row>
    <row r="3185" spans="51:56" x14ac:dyDescent="0.25">
      <c r="AY3185" t="s">
        <v>4114</v>
      </c>
      <c r="AZ3185" s="4" t="s">
        <v>4115</v>
      </c>
      <c r="BA3185" s="4" t="s">
        <v>4116</v>
      </c>
      <c r="BB3185" s="4" t="s">
        <v>4115</v>
      </c>
      <c r="BC3185" s="4" t="s">
        <v>4116</v>
      </c>
      <c r="BD3185" s="4" t="s">
        <v>3979</v>
      </c>
    </row>
    <row r="3186" spans="51:56" x14ac:dyDescent="0.25">
      <c r="AY3186" t="s">
        <v>4117</v>
      </c>
      <c r="AZ3186" s="51" t="s">
        <v>4118</v>
      </c>
      <c r="BA3186" s="51" t="s">
        <v>4119</v>
      </c>
      <c r="BB3186" s="51" t="s">
        <v>4118</v>
      </c>
      <c r="BC3186" s="51" t="s">
        <v>4119</v>
      </c>
      <c r="BD3186" s="4" t="s">
        <v>3979</v>
      </c>
    </row>
    <row r="3187" spans="51:56" x14ac:dyDescent="0.25">
      <c r="AY3187" t="s">
        <v>4120</v>
      </c>
      <c r="AZ3187" s="4" t="s">
        <v>4121</v>
      </c>
      <c r="BA3187" s="4" t="s">
        <v>4122</v>
      </c>
      <c r="BB3187" s="4" t="s">
        <v>4121</v>
      </c>
      <c r="BC3187" s="4" t="s">
        <v>4122</v>
      </c>
      <c r="BD3187" s="4" t="s">
        <v>3979</v>
      </c>
    </row>
    <row r="3188" spans="51:56" x14ac:dyDescent="0.25">
      <c r="AY3188" t="s">
        <v>4123</v>
      </c>
      <c r="AZ3188" s="4" t="s">
        <v>4124</v>
      </c>
      <c r="BA3188" s="4" t="s">
        <v>4125</v>
      </c>
      <c r="BB3188" s="4" t="s">
        <v>4124</v>
      </c>
      <c r="BC3188" s="4" t="s">
        <v>4125</v>
      </c>
      <c r="BD3188" s="4" t="s">
        <v>3979</v>
      </c>
    </row>
    <row r="3189" spans="51:56" x14ac:dyDescent="0.25">
      <c r="AY3189" t="s">
        <v>4126</v>
      </c>
      <c r="AZ3189" s="4" t="s">
        <v>4127</v>
      </c>
      <c r="BA3189" s="4" t="s">
        <v>3941</v>
      </c>
      <c r="BB3189" s="4" t="s">
        <v>4127</v>
      </c>
      <c r="BC3189" s="4" t="s">
        <v>3941</v>
      </c>
      <c r="BD3189" s="4" t="s">
        <v>3979</v>
      </c>
    </row>
    <row r="3190" spans="51:56" x14ac:dyDescent="0.25">
      <c r="AY3190" t="s">
        <v>4128</v>
      </c>
      <c r="AZ3190" s="4" t="s">
        <v>4129</v>
      </c>
      <c r="BA3190" s="4" t="s">
        <v>4130</v>
      </c>
      <c r="BB3190" s="4" t="s">
        <v>4129</v>
      </c>
      <c r="BC3190" s="4" t="s">
        <v>4130</v>
      </c>
      <c r="BD3190" s="4" t="s">
        <v>3979</v>
      </c>
    </row>
    <row r="3191" spans="51:56" x14ac:dyDescent="0.25">
      <c r="AY3191" t="s">
        <v>4131</v>
      </c>
      <c r="AZ3191" s="4" t="s">
        <v>4132</v>
      </c>
      <c r="BA3191" s="4" t="s">
        <v>4133</v>
      </c>
      <c r="BB3191" s="4" t="s">
        <v>4132</v>
      </c>
      <c r="BC3191" s="4" t="s">
        <v>4133</v>
      </c>
      <c r="BD3191" s="4" t="s">
        <v>3979</v>
      </c>
    </row>
    <row r="3192" spans="51:56" x14ac:dyDescent="0.25">
      <c r="AY3192" t="s">
        <v>4134</v>
      </c>
      <c r="AZ3192" s="4" t="s">
        <v>4135</v>
      </c>
      <c r="BA3192" s="4" t="s">
        <v>4136</v>
      </c>
      <c r="BB3192" s="4" t="s">
        <v>4135</v>
      </c>
      <c r="BC3192" s="4" t="s">
        <v>4136</v>
      </c>
      <c r="BD3192" s="4" t="s">
        <v>3979</v>
      </c>
    </row>
    <row r="3193" spans="51:56" x14ac:dyDescent="0.25">
      <c r="AY3193" t="s">
        <v>4137</v>
      </c>
      <c r="AZ3193" s="4" t="s">
        <v>4138</v>
      </c>
      <c r="BA3193" s="4" t="s">
        <v>4139</v>
      </c>
      <c r="BB3193" s="4" t="s">
        <v>4138</v>
      </c>
      <c r="BC3193" s="4" t="s">
        <v>4139</v>
      </c>
      <c r="BD3193" s="4" t="s">
        <v>3979</v>
      </c>
    </row>
    <row r="3194" spans="51:56" x14ac:dyDescent="0.25">
      <c r="AY3194" t="s">
        <v>4140</v>
      </c>
      <c r="AZ3194" s="4" t="s">
        <v>4141</v>
      </c>
      <c r="BA3194" s="4" t="s">
        <v>4142</v>
      </c>
      <c r="BB3194" s="4" t="s">
        <v>4141</v>
      </c>
      <c r="BC3194" s="4" t="s">
        <v>4142</v>
      </c>
      <c r="BD3194" s="4" t="s">
        <v>3979</v>
      </c>
    </row>
    <row r="3195" spans="51:56" x14ac:dyDescent="0.25">
      <c r="AY3195" t="s">
        <v>4143</v>
      </c>
      <c r="AZ3195" s="4" t="s">
        <v>4144</v>
      </c>
      <c r="BA3195" s="4" t="s">
        <v>4145</v>
      </c>
      <c r="BB3195" s="4" t="s">
        <v>4144</v>
      </c>
      <c r="BC3195" s="4" t="s">
        <v>4145</v>
      </c>
      <c r="BD3195" s="4" t="s">
        <v>3979</v>
      </c>
    </row>
    <row r="3196" spans="51:56" x14ac:dyDescent="0.25">
      <c r="AY3196" t="s">
        <v>4146</v>
      </c>
      <c r="AZ3196" s="4" t="s">
        <v>4147</v>
      </c>
      <c r="BA3196" s="4" t="s">
        <v>4148</v>
      </c>
      <c r="BB3196" s="4" t="s">
        <v>4147</v>
      </c>
      <c r="BC3196" s="4" t="s">
        <v>4148</v>
      </c>
      <c r="BD3196" s="4" t="s">
        <v>3979</v>
      </c>
    </row>
    <row r="3197" spans="51:56" x14ac:dyDescent="0.25">
      <c r="AY3197" t="s">
        <v>4149</v>
      </c>
      <c r="AZ3197" s="4" t="s">
        <v>4150</v>
      </c>
      <c r="BA3197" s="4" t="s">
        <v>4151</v>
      </c>
      <c r="BB3197" s="4" t="s">
        <v>4150</v>
      </c>
      <c r="BC3197" s="4" t="s">
        <v>4151</v>
      </c>
      <c r="BD3197" s="4" t="s">
        <v>3979</v>
      </c>
    </row>
    <row r="3198" spans="51:56" x14ac:dyDescent="0.25">
      <c r="AY3198" t="s">
        <v>4152</v>
      </c>
      <c r="AZ3198" s="4" t="s">
        <v>4153</v>
      </c>
      <c r="BA3198" s="4" t="s">
        <v>4154</v>
      </c>
      <c r="BB3198" s="4" t="s">
        <v>4153</v>
      </c>
      <c r="BC3198" s="4" t="s">
        <v>4154</v>
      </c>
      <c r="BD3198" s="4" t="s">
        <v>3979</v>
      </c>
    </row>
    <row r="3199" spans="51:56" x14ac:dyDescent="0.25">
      <c r="AY3199" t="s">
        <v>4155</v>
      </c>
      <c r="AZ3199" s="4" t="s">
        <v>4156</v>
      </c>
      <c r="BA3199" s="4" t="s">
        <v>4157</v>
      </c>
      <c r="BB3199" s="4" t="s">
        <v>4156</v>
      </c>
      <c r="BC3199" s="4" t="s">
        <v>4157</v>
      </c>
      <c r="BD3199" s="4" t="s">
        <v>4158</v>
      </c>
    </row>
    <row r="3200" spans="51:56" x14ac:dyDescent="0.25">
      <c r="AY3200" t="s">
        <v>4159</v>
      </c>
      <c r="AZ3200" s="4" t="s">
        <v>4160</v>
      </c>
      <c r="BA3200" s="4" t="s">
        <v>4161</v>
      </c>
      <c r="BB3200" s="4" t="s">
        <v>4160</v>
      </c>
      <c r="BC3200" s="4" t="s">
        <v>4161</v>
      </c>
      <c r="BD3200" s="4" t="s">
        <v>4158</v>
      </c>
    </row>
    <row r="3201" spans="51:56" x14ac:dyDescent="0.25">
      <c r="AY3201" t="s">
        <v>4162</v>
      </c>
      <c r="AZ3201" s="4" t="s">
        <v>4163</v>
      </c>
      <c r="BA3201" s="4" t="s">
        <v>4164</v>
      </c>
      <c r="BB3201" s="4" t="s">
        <v>4163</v>
      </c>
      <c r="BC3201" s="4" t="s">
        <v>4164</v>
      </c>
      <c r="BD3201" s="4" t="s">
        <v>4158</v>
      </c>
    </row>
    <row r="3202" spans="51:56" x14ac:dyDescent="0.25">
      <c r="AY3202" t="s">
        <v>4165</v>
      </c>
      <c r="AZ3202" s="4" t="s">
        <v>4166</v>
      </c>
      <c r="BA3202" s="4" t="s">
        <v>4167</v>
      </c>
      <c r="BB3202" s="4" t="s">
        <v>4166</v>
      </c>
      <c r="BC3202" s="4" t="s">
        <v>4167</v>
      </c>
      <c r="BD3202" s="4" t="s">
        <v>4158</v>
      </c>
    </row>
    <row r="3203" spans="51:56" x14ac:dyDescent="0.25">
      <c r="AY3203" t="s">
        <v>4168</v>
      </c>
      <c r="AZ3203" s="4" t="s">
        <v>4169</v>
      </c>
      <c r="BA3203" s="4" t="s">
        <v>4170</v>
      </c>
      <c r="BB3203" s="4" t="s">
        <v>4169</v>
      </c>
      <c r="BC3203" s="4" t="s">
        <v>4170</v>
      </c>
      <c r="BD3203" s="4" t="s">
        <v>4158</v>
      </c>
    </row>
    <row r="3204" spans="51:56" x14ac:dyDescent="0.25">
      <c r="AY3204" t="s">
        <v>4171</v>
      </c>
      <c r="AZ3204" s="4" t="s">
        <v>4172</v>
      </c>
      <c r="BA3204" s="4" t="s">
        <v>4173</v>
      </c>
      <c r="BB3204" s="4" t="s">
        <v>4172</v>
      </c>
      <c r="BC3204" s="4" t="s">
        <v>4173</v>
      </c>
      <c r="BD3204" s="4" t="s">
        <v>4158</v>
      </c>
    </row>
    <row r="3205" spans="51:56" x14ac:dyDescent="0.25">
      <c r="AY3205" t="s">
        <v>4174</v>
      </c>
      <c r="AZ3205" s="4" t="s">
        <v>4175</v>
      </c>
      <c r="BA3205" s="4" t="s">
        <v>4176</v>
      </c>
      <c r="BB3205" s="4" t="s">
        <v>4175</v>
      </c>
      <c r="BC3205" s="4" t="s">
        <v>4176</v>
      </c>
      <c r="BD3205" s="4" t="s">
        <v>4158</v>
      </c>
    </row>
    <row r="3206" spans="51:56" x14ac:dyDescent="0.25">
      <c r="AY3206" t="s">
        <v>4177</v>
      </c>
      <c r="AZ3206" s="4" t="s">
        <v>4178</v>
      </c>
      <c r="BA3206" s="4" t="s">
        <v>4179</v>
      </c>
      <c r="BB3206" s="4" t="s">
        <v>4178</v>
      </c>
      <c r="BC3206" s="4" t="s">
        <v>4179</v>
      </c>
      <c r="BD3206" s="4" t="s">
        <v>4158</v>
      </c>
    </row>
    <row r="3207" spans="51:56" x14ac:dyDescent="0.25">
      <c r="AY3207" t="s">
        <v>4180</v>
      </c>
      <c r="AZ3207" s="4" t="s">
        <v>4181</v>
      </c>
      <c r="BA3207" s="4" t="s">
        <v>4182</v>
      </c>
      <c r="BB3207" s="4" t="s">
        <v>4181</v>
      </c>
      <c r="BC3207" s="4" t="s">
        <v>4182</v>
      </c>
      <c r="BD3207" s="4" t="s">
        <v>4158</v>
      </c>
    </row>
    <row r="3208" spans="51:56" x14ac:dyDescent="0.25">
      <c r="AY3208" t="s">
        <v>4183</v>
      </c>
      <c r="AZ3208" s="4" t="s">
        <v>4184</v>
      </c>
      <c r="BA3208" s="4" t="s">
        <v>4185</v>
      </c>
      <c r="BB3208" s="4" t="s">
        <v>4184</v>
      </c>
      <c r="BC3208" s="4" t="s">
        <v>4185</v>
      </c>
      <c r="BD3208" s="4" t="s">
        <v>4158</v>
      </c>
    </row>
    <row r="3209" spans="51:56" x14ac:dyDescent="0.25">
      <c r="AY3209" t="s">
        <v>4186</v>
      </c>
      <c r="AZ3209" s="4" t="s">
        <v>4187</v>
      </c>
      <c r="BA3209" s="4" t="s">
        <v>4188</v>
      </c>
      <c r="BB3209" s="4" t="s">
        <v>4187</v>
      </c>
      <c r="BC3209" s="4" t="s">
        <v>4188</v>
      </c>
      <c r="BD3209" s="4" t="s">
        <v>4158</v>
      </c>
    </row>
    <row r="3210" spans="51:56" x14ac:dyDescent="0.25">
      <c r="AY3210" t="s">
        <v>4189</v>
      </c>
      <c r="AZ3210" s="4" t="s">
        <v>4190</v>
      </c>
      <c r="BA3210" s="4" t="s">
        <v>4191</v>
      </c>
      <c r="BB3210" s="4" t="s">
        <v>4190</v>
      </c>
      <c r="BC3210" s="4" t="s">
        <v>4191</v>
      </c>
      <c r="BD3210" s="4" t="s">
        <v>4158</v>
      </c>
    </row>
    <row r="3211" spans="51:56" x14ac:dyDescent="0.25">
      <c r="AY3211" t="s">
        <v>4192</v>
      </c>
      <c r="AZ3211" s="4" t="s">
        <v>4193</v>
      </c>
      <c r="BA3211" s="4" t="s">
        <v>4194</v>
      </c>
      <c r="BB3211" s="4" t="s">
        <v>4193</v>
      </c>
      <c r="BC3211" s="4" t="s">
        <v>4194</v>
      </c>
      <c r="BD3211" s="4" t="s">
        <v>4158</v>
      </c>
    </row>
    <row r="3212" spans="51:56" x14ac:dyDescent="0.25">
      <c r="AY3212" t="s">
        <v>4195</v>
      </c>
      <c r="AZ3212" s="4" t="s">
        <v>4196</v>
      </c>
      <c r="BA3212" s="4" t="s">
        <v>4197</v>
      </c>
      <c r="BB3212" s="4" t="s">
        <v>4196</v>
      </c>
      <c r="BC3212" s="4" t="s">
        <v>4197</v>
      </c>
      <c r="BD3212" s="4" t="s">
        <v>4158</v>
      </c>
    </row>
    <row r="3213" spans="51:56" x14ac:dyDescent="0.25">
      <c r="AY3213" t="s">
        <v>4198</v>
      </c>
      <c r="AZ3213" s="4" t="s">
        <v>4199</v>
      </c>
      <c r="BA3213" s="4" t="s">
        <v>4200</v>
      </c>
      <c r="BB3213" s="4" t="s">
        <v>4199</v>
      </c>
      <c r="BC3213" s="4" t="s">
        <v>4200</v>
      </c>
      <c r="BD3213" s="4" t="s">
        <v>4158</v>
      </c>
    </row>
    <row r="3214" spans="51:56" x14ac:dyDescent="0.25">
      <c r="AY3214" t="s">
        <v>4201</v>
      </c>
      <c r="AZ3214" s="4" t="s">
        <v>4202</v>
      </c>
      <c r="BA3214" s="4" t="s">
        <v>4203</v>
      </c>
      <c r="BB3214" s="4" t="s">
        <v>4202</v>
      </c>
      <c r="BC3214" s="4" t="s">
        <v>4203</v>
      </c>
      <c r="BD3214" s="4" t="s">
        <v>4158</v>
      </c>
    </row>
    <row r="3215" spans="51:56" x14ac:dyDescent="0.25">
      <c r="AY3215" t="s">
        <v>4204</v>
      </c>
      <c r="AZ3215" s="4" t="s">
        <v>4205</v>
      </c>
      <c r="BA3215" s="4" t="s">
        <v>4206</v>
      </c>
      <c r="BB3215" s="4" t="s">
        <v>4205</v>
      </c>
      <c r="BC3215" s="4" t="s">
        <v>4206</v>
      </c>
      <c r="BD3215" s="4" t="s">
        <v>4158</v>
      </c>
    </row>
    <row r="3216" spans="51:56" x14ac:dyDescent="0.25">
      <c r="AY3216" t="s">
        <v>4207</v>
      </c>
      <c r="AZ3216" s="4" t="s">
        <v>4208</v>
      </c>
      <c r="BA3216" s="4" t="s">
        <v>4209</v>
      </c>
      <c r="BB3216" s="4" t="s">
        <v>4208</v>
      </c>
      <c r="BC3216" s="4" t="s">
        <v>4209</v>
      </c>
      <c r="BD3216" s="4" t="s">
        <v>4158</v>
      </c>
    </row>
    <row r="3217" spans="51:56" x14ac:dyDescent="0.25">
      <c r="AY3217" t="s">
        <v>4210</v>
      </c>
      <c r="AZ3217" s="4" t="s">
        <v>4211</v>
      </c>
      <c r="BA3217" s="4" t="s">
        <v>4212</v>
      </c>
      <c r="BB3217" s="4" t="s">
        <v>4211</v>
      </c>
      <c r="BC3217" s="4" t="s">
        <v>4212</v>
      </c>
      <c r="BD3217" s="4" t="s">
        <v>4158</v>
      </c>
    </row>
    <row r="3218" spans="51:56" x14ac:dyDescent="0.25">
      <c r="AY3218" t="s">
        <v>4213</v>
      </c>
      <c r="AZ3218" s="4" t="s">
        <v>4214</v>
      </c>
      <c r="BA3218" s="4" t="s">
        <v>4215</v>
      </c>
      <c r="BB3218" s="4" t="s">
        <v>4214</v>
      </c>
      <c r="BC3218" s="4" t="s">
        <v>4215</v>
      </c>
      <c r="BD3218" s="4" t="s">
        <v>4158</v>
      </c>
    </row>
    <row r="3219" spans="51:56" x14ac:dyDescent="0.25">
      <c r="AY3219" t="s">
        <v>4216</v>
      </c>
      <c r="AZ3219" s="4" t="s">
        <v>4217</v>
      </c>
      <c r="BA3219" s="4" t="s">
        <v>4218</v>
      </c>
      <c r="BB3219" s="4" t="s">
        <v>4217</v>
      </c>
      <c r="BC3219" s="4" t="s">
        <v>4218</v>
      </c>
      <c r="BD3219" s="4" t="s">
        <v>4158</v>
      </c>
    </row>
    <row r="3220" spans="51:56" x14ac:dyDescent="0.25">
      <c r="AY3220" t="s">
        <v>4219</v>
      </c>
      <c r="AZ3220" s="4" t="s">
        <v>4220</v>
      </c>
      <c r="BA3220" s="4" t="s">
        <v>4221</v>
      </c>
      <c r="BB3220" s="4" t="s">
        <v>4220</v>
      </c>
      <c r="BC3220" s="4" t="s">
        <v>4221</v>
      </c>
      <c r="BD3220" s="4" t="s">
        <v>4158</v>
      </c>
    </row>
    <row r="3221" spans="51:56" x14ac:dyDescent="0.25">
      <c r="AY3221" t="s">
        <v>4222</v>
      </c>
      <c r="AZ3221" s="4" t="s">
        <v>4223</v>
      </c>
      <c r="BA3221" s="4" t="s">
        <v>4224</v>
      </c>
      <c r="BB3221" s="4" t="s">
        <v>4223</v>
      </c>
      <c r="BC3221" s="4" t="s">
        <v>4224</v>
      </c>
      <c r="BD3221" s="4" t="s">
        <v>4158</v>
      </c>
    </row>
    <row r="3222" spans="51:56" x14ac:dyDescent="0.25">
      <c r="AY3222" t="s">
        <v>4225</v>
      </c>
      <c r="AZ3222" s="4" t="s">
        <v>4226</v>
      </c>
      <c r="BA3222" s="4" t="s">
        <v>4227</v>
      </c>
      <c r="BB3222" s="4" t="s">
        <v>4226</v>
      </c>
      <c r="BC3222" s="4" t="s">
        <v>4227</v>
      </c>
      <c r="BD3222" s="4" t="s">
        <v>4158</v>
      </c>
    </row>
    <row r="3223" spans="51:56" x14ac:dyDescent="0.25">
      <c r="AY3223" t="s">
        <v>4228</v>
      </c>
      <c r="AZ3223" s="4" t="s">
        <v>4229</v>
      </c>
      <c r="BA3223" s="4" t="s">
        <v>4230</v>
      </c>
      <c r="BB3223" s="4" t="s">
        <v>4229</v>
      </c>
      <c r="BC3223" s="4" t="s">
        <v>4230</v>
      </c>
      <c r="BD3223" s="4" t="s">
        <v>4158</v>
      </c>
    </row>
    <row r="3224" spans="51:56" x14ac:dyDescent="0.25">
      <c r="AY3224" t="s">
        <v>4231</v>
      </c>
      <c r="AZ3224" s="4" t="s">
        <v>4232</v>
      </c>
      <c r="BA3224" s="4" t="s">
        <v>4233</v>
      </c>
      <c r="BB3224" s="4" t="s">
        <v>4232</v>
      </c>
      <c r="BC3224" s="4" t="s">
        <v>4233</v>
      </c>
      <c r="BD3224" s="4" t="s">
        <v>4158</v>
      </c>
    </row>
    <row r="3225" spans="51:56" x14ac:dyDescent="0.25">
      <c r="AY3225" t="s">
        <v>4234</v>
      </c>
      <c r="AZ3225" s="4" t="s">
        <v>4235</v>
      </c>
      <c r="BA3225" s="4" t="s">
        <v>4236</v>
      </c>
      <c r="BB3225" s="4" t="s">
        <v>4235</v>
      </c>
      <c r="BC3225" s="4" t="s">
        <v>4236</v>
      </c>
      <c r="BD3225" s="4" t="s">
        <v>4158</v>
      </c>
    </row>
    <row r="3226" spans="51:56" x14ac:dyDescent="0.25">
      <c r="AY3226" t="s">
        <v>4237</v>
      </c>
      <c r="AZ3226" s="4" t="s">
        <v>4238</v>
      </c>
      <c r="BA3226" s="4" t="s">
        <v>4239</v>
      </c>
      <c r="BB3226" s="4" t="s">
        <v>4238</v>
      </c>
      <c r="BC3226" s="4" t="s">
        <v>4239</v>
      </c>
      <c r="BD3226" s="4" t="s">
        <v>4158</v>
      </c>
    </row>
    <row r="3227" spans="51:56" x14ac:dyDescent="0.25">
      <c r="AY3227" t="s">
        <v>4240</v>
      </c>
      <c r="AZ3227" s="4" t="s">
        <v>4241</v>
      </c>
      <c r="BA3227" s="4" t="s">
        <v>4242</v>
      </c>
      <c r="BB3227" s="4" t="s">
        <v>4241</v>
      </c>
      <c r="BC3227" s="4" t="s">
        <v>4242</v>
      </c>
      <c r="BD3227" s="4" t="s">
        <v>4158</v>
      </c>
    </row>
    <row r="3228" spans="51:56" x14ac:dyDescent="0.25">
      <c r="AY3228" t="s">
        <v>4243</v>
      </c>
      <c r="AZ3228" s="4" t="s">
        <v>4244</v>
      </c>
      <c r="BA3228" s="4" t="s">
        <v>4245</v>
      </c>
      <c r="BB3228" s="4" t="s">
        <v>4244</v>
      </c>
      <c r="BC3228" s="4" t="s">
        <v>4245</v>
      </c>
      <c r="BD3228" s="4" t="s">
        <v>4158</v>
      </c>
    </row>
    <row r="3229" spans="51:56" x14ac:dyDescent="0.25">
      <c r="AY3229" t="s">
        <v>4246</v>
      </c>
      <c r="AZ3229" s="4" t="s">
        <v>4247</v>
      </c>
      <c r="BA3229" s="4" t="s">
        <v>4248</v>
      </c>
      <c r="BB3229" s="4" t="s">
        <v>4247</v>
      </c>
      <c r="BC3229" s="4" t="s">
        <v>4248</v>
      </c>
      <c r="BD3229" s="4" t="s">
        <v>4158</v>
      </c>
    </row>
    <row r="3230" spans="51:56" x14ac:dyDescent="0.25">
      <c r="AY3230" t="s">
        <v>4249</v>
      </c>
      <c r="AZ3230" s="4" t="s">
        <v>4250</v>
      </c>
      <c r="BA3230" s="4" t="s">
        <v>4251</v>
      </c>
      <c r="BB3230" s="4" t="s">
        <v>4250</v>
      </c>
      <c r="BC3230" s="4" t="s">
        <v>4251</v>
      </c>
      <c r="BD3230" s="4" t="s">
        <v>4158</v>
      </c>
    </row>
    <row r="3231" spans="51:56" x14ac:dyDescent="0.25">
      <c r="AY3231" t="s">
        <v>4252</v>
      </c>
      <c r="AZ3231" s="4" t="s">
        <v>4253</v>
      </c>
      <c r="BA3231" s="4" t="s">
        <v>4254</v>
      </c>
      <c r="BB3231" s="4" t="s">
        <v>4253</v>
      </c>
      <c r="BC3231" s="4" t="s">
        <v>4254</v>
      </c>
      <c r="BD3231" s="4" t="s">
        <v>4158</v>
      </c>
    </row>
    <row r="3232" spans="51:56" x14ac:dyDescent="0.25">
      <c r="AY3232" t="s">
        <v>4255</v>
      </c>
      <c r="AZ3232" s="4" t="s">
        <v>4256</v>
      </c>
      <c r="BA3232" s="4" t="s">
        <v>4257</v>
      </c>
      <c r="BB3232" s="4" t="s">
        <v>4256</v>
      </c>
      <c r="BC3232" s="4" t="s">
        <v>4257</v>
      </c>
      <c r="BD3232" s="4" t="s">
        <v>4158</v>
      </c>
    </row>
    <row r="3233" spans="51:56" x14ac:dyDescent="0.25">
      <c r="AY3233" t="s">
        <v>4258</v>
      </c>
      <c r="AZ3233" s="4" t="s">
        <v>4259</v>
      </c>
      <c r="BA3233" s="4" t="s">
        <v>14883</v>
      </c>
      <c r="BB3233" s="4" t="s">
        <v>4259</v>
      </c>
      <c r="BC3233" s="4" t="s">
        <v>14883</v>
      </c>
      <c r="BD3233" s="4" t="s">
        <v>4158</v>
      </c>
    </row>
    <row r="3234" spans="51:56" x14ac:dyDescent="0.25">
      <c r="AY3234" t="s">
        <v>4260</v>
      </c>
      <c r="AZ3234" s="4" t="s">
        <v>4261</v>
      </c>
      <c r="BA3234" s="4" t="s">
        <v>4262</v>
      </c>
      <c r="BB3234" s="4" t="s">
        <v>4261</v>
      </c>
      <c r="BC3234" s="4" t="s">
        <v>4262</v>
      </c>
      <c r="BD3234" s="4" t="s">
        <v>4158</v>
      </c>
    </row>
    <row r="3235" spans="51:56" x14ac:dyDescent="0.25">
      <c r="AY3235" t="s">
        <v>4263</v>
      </c>
      <c r="AZ3235" s="4" t="s">
        <v>4264</v>
      </c>
      <c r="BA3235" s="4" t="s">
        <v>12896</v>
      </c>
      <c r="BB3235" s="4" t="s">
        <v>4264</v>
      </c>
      <c r="BC3235" s="4" t="s">
        <v>12896</v>
      </c>
      <c r="BD3235" s="4" t="s">
        <v>4158</v>
      </c>
    </row>
    <row r="3236" spans="51:56" x14ac:dyDescent="0.25">
      <c r="AY3236" t="s">
        <v>4265</v>
      </c>
      <c r="AZ3236" s="4" t="s">
        <v>4266</v>
      </c>
      <c r="BA3236" s="4" t="s">
        <v>4267</v>
      </c>
      <c r="BB3236" s="4" t="s">
        <v>4266</v>
      </c>
      <c r="BC3236" s="4" t="s">
        <v>4267</v>
      </c>
      <c r="BD3236" s="4" t="s">
        <v>4158</v>
      </c>
    </row>
    <row r="3237" spans="51:56" x14ac:dyDescent="0.25">
      <c r="AY3237" t="s">
        <v>4268</v>
      </c>
      <c r="AZ3237" s="4" t="s">
        <v>4269</v>
      </c>
      <c r="BA3237" s="4" t="s">
        <v>4270</v>
      </c>
      <c r="BB3237" s="4" t="s">
        <v>4269</v>
      </c>
      <c r="BC3237" s="4" t="s">
        <v>4270</v>
      </c>
      <c r="BD3237" s="4" t="s">
        <v>4158</v>
      </c>
    </row>
    <row r="3238" spans="51:56" x14ac:dyDescent="0.25">
      <c r="AY3238" t="s">
        <v>4271</v>
      </c>
      <c r="AZ3238" s="4" t="s">
        <v>4272</v>
      </c>
      <c r="BA3238" s="4" t="s">
        <v>4273</v>
      </c>
      <c r="BB3238" s="4" t="s">
        <v>4272</v>
      </c>
      <c r="BC3238" s="4" t="s">
        <v>4273</v>
      </c>
      <c r="BD3238" s="4" t="s">
        <v>4158</v>
      </c>
    </row>
    <row r="3239" spans="51:56" x14ac:dyDescent="0.25">
      <c r="AY3239" t="s">
        <v>4274</v>
      </c>
      <c r="AZ3239" s="4" t="s">
        <v>4275</v>
      </c>
      <c r="BA3239" s="4" t="s">
        <v>4276</v>
      </c>
      <c r="BB3239" s="4" t="s">
        <v>4275</v>
      </c>
      <c r="BC3239" s="4" t="s">
        <v>4276</v>
      </c>
      <c r="BD3239" s="4" t="s">
        <v>4158</v>
      </c>
    </row>
    <row r="3240" spans="51:56" x14ac:dyDescent="0.25">
      <c r="AY3240" t="s">
        <v>4277</v>
      </c>
      <c r="AZ3240" s="4" t="s">
        <v>4278</v>
      </c>
      <c r="BA3240" s="4" t="s">
        <v>4279</v>
      </c>
      <c r="BB3240" s="4" t="s">
        <v>4278</v>
      </c>
      <c r="BC3240" s="4" t="s">
        <v>4279</v>
      </c>
      <c r="BD3240" s="4" t="s">
        <v>4158</v>
      </c>
    </row>
    <row r="3241" spans="51:56" x14ac:dyDescent="0.25">
      <c r="AY3241" t="s">
        <v>4280</v>
      </c>
      <c r="AZ3241" s="4" t="s">
        <v>4281</v>
      </c>
      <c r="BA3241" s="4" t="s">
        <v>4282</v>
      </c>
      <c r="BB3241" s="4" t="s">
        <v>4281</v>
      </c>
      <c r="BC3241" s="4" t="s">
        <v>4282</v>
      </c>
      <c r="BD3241" s="4" t="s">
        <v>4158</v>
      </c>
    </row>
    <row r="3242" spans="51:56" x14ac:dyDescent="0.25">
      <c r="AY3242" t="s">
        <v>4280</v>
      </c>
      <c r="AZ3242" s="4" t="s">
        <v>4283</v>
      </c>
      <c r="BA3242" s="4" t="s">
        <v>4282</v>
      </c>
      <c r="BB3242" s="4" t="s">
        <v>4283</v>
      </c>
      <c r="BC3242" s="4" t="s">
        <v>4282</v>
      </c>
      <c r="BD3242" s="4" t="s">
        <v>4158</v>
      </c>
    </row>
    <row r="3243" spans="51:56" x14ac:dyDescent="0.25">
      <c r="AY3243" t="s">
        <v>4284</v>
      </c>
      <c r="AZ3243" s="4" t="s">
        <v>4285</v>
      </c>
      <c r="BA3243" s="4" t="s">
        <v>4286</v>
      </c>
      <c r="BB3243" s="4" t="s">
        <v>4285</v>
      </c>
      <c r="BC3243" s="4" t="s">
        <v>4286</v>
      </c>
      <c r="BD3243" s="4" t="s">
        <v>4158</v>
      </c>
    </row>
    <row r="3244" spans="51:56" x14ac:dyDescent="0.25">
      <c r="AY3244" t="s">
        <v>4287</v>
      </c>
      <c r="AZ3244" s="4" t="s">
        <v>4288</v>
      </c>
      <c r="BA3244" s="4" t="s">
        <v>4289</v>
      </c>
      <c r="BB3244" s="4" t="s">
        <v>4288</v>
      </c>
      <c r="BC3244" s="4" t="s">
        <v>4289</v>
      </c>
      <c r="BD3244" s="4" t="s">
        <v>4158</v>
      </c>
    </row>
    <row r="3245" spans="51:56" x14ac:dyDescent="0.25">
      <c r="AY3245" t="s">
        <v>4290</v>
      </c>
      <c r="AZ3245" s="4" t="s">
        <v>4291</v>
      </c>
      <c r="BA3245" s="4" t="s">
        <v>4292</v>
      </c>
      <c r="BB3245" s="4" t="s">
        <v>4291</v>
      </c>
      <c r="BC3245" s="4" t="s">
        <v>4292</v>
      </c>
      <c r="BD3245" s="4" t="s">
        <v>4158</v>
      </c>
    </row>
    <row r="3246" spans="51:56" x14ac:dyDescent="0.25">
      <c r="AY3246" t="s">
        <v>4293</v>
      </c>
      <c r="AZ3246" s="4" t="s">
        <v>4294</v>
      </c>
      <c r="BA3246" s="4" t="s">
        <v>4295</v>
      </c>
      <c r="BB3246" s="4" t="s">
        <v>4294</v>
      </c>
      <c r="BC3246" s="4" t="s">
        <v>4295</v>
      </c>
      <c r="BD3246" s="4" t="s">
        <v>4158</v>
      </c>
    </row>
    <row r="3247" spans="51:56" x14ac:dyDescent="0.25">
      <c r="AY3247" t="s">
        <v>4296</v>
      </c>
      <c r="AZ3247" s="4" t="s">
        <v>4297</v>
      </c>
      <c r="BA3247" s="4" t="s">
        <v>4298</v>
      </c>
      <c r="BB3247" s="4" t="s">
        <v>4297</v>
      </c>
      <c r="BC3247" s="4" t="s">
        <v>4298</v>
      </c>
      <c r="BD3247" s="4" t="s">
        <v>4158</v>
      </c>
    </row>
    <row r="3248" spans="51:56" x14ac:dyDescent="0.25">
      <c r="AY3248" t="s">
        <v>4299</v>
      </c>
      <c r="AZ3248" s="4" t="s">
        <v>4300</v>
      </c>
      <c r="BA3248" s="4" t="s">
        <v>4301</v>
      </c>
      <c r="BB3248" s="4" t="s">
        <v>4300</v>
      </c>
      <c r="BC3248" s="4" t="s">
        <v>4301</v>
      </c>
      <c r="BD3248" s="4" t="s">
        <v>4158</v>
      </c>
    </row>
    <row r="3249" spans="51:56" x14ac:dyDescent="0.25">
      <c r="AY3249" t="s">
        <v>4302</v>
      </c>
      <c r="AZ3249" s="4" t="s">
        <v>4303</v>
      </c>
      <c r="BA3249" s="4" t="s">
        <v>4304</v>
      </c>
      <c r="BB3249" s="4" t="s">
        <v>4303</v>
      </c>
      <c r="BC3249" s="4" t="s">
        <v>4304</v>
      </c>
      <c r="BD3249" s="4" t="s">
        <v>4158</v>
      </c>
    </row>
    <row r="3250" spans="51:56" x14ac:dyDescent="0.25">
      <c r="AY3250" t="s">
        <v>4305</v>
      </c>
      <c r="AZ3250" s="4" t="s">
        <v>4306</v>
      </c>
      <c r="BA3250" s="4" t="s">
        <v>4307</v>
      </c>
      <c r="BB3250" s="4" t="s">
        <v>4306</v>
      </c>
      <c r="BC3250" s="4" t="s">
        <v>4307</v>
      </c>
      <c r="BD3250" s="4" t="s">
        <v>4158</v>
      </c>
    </row>
    <row r="3251" spans="51:56" x14ac:dyDescent="0.25">
      <c r="AY3251" t="s">
        <v>4308</v>
      </c>
      <c r="AZ3251" s="4" t="s">
        <v>4309</v>
      </c>
      <c r="BA3251" s="4" t="s">
        <v>4310</v>
      </c>
      <c r="BB3251" s="4" t="s">
        <v>4309</v>
      </c>
      <c r="BC3251" s="4" t="s">
        <v>4310</v>
      </c>
      <c r="BD3251" s="4" t="s">
        <v>4158</v>
      </c>
    </row>
    <row r="3252" spans="51:56" x14ac:dyDescent="0.25">
      <c r="AY3252" t="s">
        <v>4311</v>
      </c>
      <c r="AZ3252" s="4" t="s">
        <v>4312</v>
      </c>
      <c r="BA3252" s="4" t="s">
        <v>4313</v>
      </c>
      <c r="BB3252" s="4" t="s">
        <v>4312</v>
      </c>
      <c r="BC3252" s="4" t="s">
        <v>4313</v>
      </c>
      <c r="BD3252" s="4" t="s">
        <v>4158</v>
      </c>
    </row>
    <row r="3253" spans="51:56" x14ac:dyDescent="0.25">
      <c r="AY3253" t="s">
        <v>4314</v>
      </c>
      <c r="AZ3253" s="4" t="s">
        <v>4315</v>
      </c>
      <c r="BA3253" s="4" t="s">
        <v>4316</v>
      </c>
      <c r="BB3253" s="4" t="s">
        <v>4315</v>
      </c>
      <c r="BC3253" s="4" t="s">
        <v>4316</v>
      </c>
      <c r="BD3253" s="4" t="s">
        <v>4158</v>
      </c>
    </row>
    <row r="3254" spans="51:56" x14ac:dyDescent="0.25">
      <c r="AY3254" t="s">
        <v>4317</v>
      </c>
      <c r="AZ3254" s="4" t="s">
        <v>4318</v>
      </c>
      <c r="BA3254" s="4" t="s">
        <v>4319</v>
      </c>
      <c r="BB3254" s="4" t="s">
        <v>4318</v>
      </c>
      <c r="BC3254" s="4" t="s">
        <v>4319</v>
      </c>
      <c r="BD3254" s="4" t="s">
        <v>4158</v>
      </c>
    </row>
    <row r="3255" spans="51:56" x14ac:dyDescent="0.25">
      <c r="AY3255" t="s">
        <v>4320</v>
      </c>
      <c r="AZ3255" s="4" t="s">
        <v>4321</v>
      </c>
      <c r="BA3255" s="4" t="s">
        <v>4322</v>
      </c>
      <c r="BB3255" s="4" t="s">
        <v>4321</v>
      </c>
      <c r="BC3255" s="4" t="s">
        <v>4322</v>
      </c>
      <c r="BD3255" s="4" t="s">
        <v>4158</v>
      </c>
    </row>
    <row r="3256" spans="51:56" x14ac:dyDescent="0.25">
      <c r="AY3256" t="s">
        <v>4323</v>
      </c>
      <c r="AZ3256" s="4" t="s">
        <v>4324</v>
      </c>
      <c r="BA3256" s="4" t="s">
        <v>4325</v>
      </c>
      <c r="BB3256" s="4" t="s">
        <v>4324</v>
      </c>
      <c r="BC3256" s="4" t="s">
        <v>4325</v>
      </c>
      <c r="BD3256" s="4" t="s">
        <v>4158</v>
      </c>
    </row>
    <row r="3257" spans="51:56" x14ac:dyDescent="0.25">
      <c r="AY3257" t="s">
        <v>4326</v>
      </c>
      <c r="AZ3257" s="4" t="s">
        <v>4327</v>
      </c>
      <c r="BA3257" s="4" t="s">
        <v>4328</v>
      </c>
      <c r="BB3257" s="4" t="s">
        <v>4327</v>
      </c>
      <c r="BC3257" s="4" t="s">
        <v>4328</v>
      </c>
      <c r="BD3257" s="4" t="s">
        <v>4158</v>
      </c>
    </row>
    <row r="3258" spans="51:56" x14ac:dyDescent="0.25">
      <c r="AY3258" t="s">
        <v>4329</v>
      </c>
      <c r="AZ3258" s="4" t="s">
        <v>4330</v>
      </c>
      <c r="BA3258" s="4" t="s">
        <v>4331</v>
      </c>
      <c r="BB3258" s="4" t="s">
        <v>4330</v>
      </c>
      <c r="BC3258" s="4" t="s">
        <v>4331</v>
      </c>
      <c r="BD3258" s="4" t="s">
        <v>4158</v>
      </c>
    </row>
    <row r="3259" spans="51:56" x14ac:dyDescent="0.25">
      <c r="AY3259" t="s">
        <v>4332</v>
      </c>
      <c r="AZ3259" s="4" t="s">
        <v>4333</v>
      </c>
      <c r="BA3259" s="4" t="s">
        <v>4334</v>
      </c>
      <c r="BB3259" s="4" t="s">
        <v>4333</v>
      </c>
      <c r="BC3259" s="4" t="s">
        <v>4334</v>
      </c>
      <c r="BD3259" s="4" t="s">
        <v>4158</v>
      </c>
    </row>
    <row r="3260" spans="51:56" x14ac:dyDescent="0.25">
      <c r="AY3260" t="s">
        <v>4335</v>
      </c>
      <c r="AZ3260" s="4" t="s">
        <v>4336</v>
      </c>
      <c r="BA3260" s="4" t="s">
        <v>4337</v>
      </c>
      <c r="BB3260" s="4" t="s">
        <v>4336</v>
      </c>
      <c r="BC3260" s="4" t="s">
        <v>4337</v>
      </c>
      <c r="BD3260" s="4" t="s">
        <v>4158</v>
      </c>
    </row>
    <row r="3261" spans="51:56" x14ac:dyDescent="0.25">
      <c r="AY3261" t="s">
        <v>4338</v>
      </c>
      <c r="AZ3261" s="4" t="s">
        <v>4339</v>
      </c>
      <c r="BA3261" s="4" t="s">
        <v>4340</v>
      </c>
      <c r="BB3261" s="4" t="s">
        <v>4339</v>
      </c>
      <c r="BC3261" s="4" t="s">
        <v>4340</v>
      </c>
      <c r="BD3261" s="4" t="s">
        <v>4158</v>
      </c>
    </row>
    <row r="3262" spans="51:56" x14ac:dyDescent="0.25">
      <c r="AY3262" t="s">
        <v>4341</v>
      </c>
      <c r="AZ3262" s="4" t="s">
        <v>4342</v>
      </c>
      <c r="BA3262" s="4" t="s">
        <v>4343</v>
      </c>
      <c r="BB3262" s="4" t="s">
        <v>4342</v>
      </c>
      <c r="BC3262" s="4" t="s">
        <v>4343</v>
      </c>
      <c r="BD3262" s="4" t="s">
        <v>4158</v>
      </c>
    </row>
    <row r="3263" spans="51:56" x14ac:dyDescent="0.25">
      <c r="AY3263" t="s">
        <v>4344</v>
      </c>
      <c r="AZ3263" s="4" t="s">
        <v>4345</v>
      </c>
      <c r="BA3263" s="4" t="s">
        <v>9026</v>
      </c>
      <c r="BB3263" s="4" t="s">
        <v>4345</v>
      </c>
      <c r="BC3263" s="4" t="s">
        <v>9026</v>
      </c>
      <c r="BD3263" s="4" t="s">
        <v>4158</v>
      </c>
    </row>
    <row r="3264" spans="51:56" x14ac:dyDescent="0.25">
      <c r="AY3264" t="s">
        <v>4346</v>
      </c>
      <c r="AZ3264" s="4" t="s">
        <v>4347</v>
      </c>
      <c r="BA3264" s="4" t="s">
        <v>4348</v>
      </c>
      <c r="BB3264" s="4" t="s">
        <v>4347</v>
      </c>
      <c r="BC3264" s="4" t="s">
        <v>4348</v>
      </c>
      <c r="BD3264" s="4" t="s">
        <v>4158</v>
      </c>
    </row>
    <row r="3265" spans="51:56" x14ac:dyDescent="0.25">
      <c r="AY3265" t="s">
        <v>4349</v>
      </c>
      <c r="AZ3265" s="4" t="s">
        <v>4350</v>
      </c>
      <c r="BA3265" s="4" t="s">
        <v>4351</v>
      </c>
      <c r="BB3265" s="4" t="s">
        <v>4350</v>
      </c>
      <c r="BC3265" s="4" t="s">
        <v>4351</v>
      </c>
      <c r="BD3265" s="4" t="s">
        <v>4158</v>
      </c>
    </row>
    <row r="3266" spans="51:56" x14ac:dyDescent="0.25">
      <c r="AY3266" t="s">
        <v>4352</v>
      </c>
      <c r="AZ3266" s="4" t="s">
        <v>4353</v>
      </c>
      <c r="BA3266" s="4" t="s">
        <v>4354</v>
      </c>
      <c r="BB3266" s="4" t="s">
        <v>4353</v>
      </c>
      <c r="BC3266" s="4" t="s">
        <v>4354</v>
      </c>
      <c r="BD3266" s="4" t="s">
        <v>4158</v>
      </c>
    </row>
    <row r="3267" spans="51:56" x14ac:dyDescent="0.25">
      <c r="AY3267" t="s">
        <v>4355</v>
      </c>
      <c r="AZ3267" s="4" t="s">
        <v>4356</v>
      </c>
      <c r="BA3267" s="4" t="s">
        <v>4357</v>
      </c>
      <c r="BB3267" s="4" t="s">
        <v>4356</v>
      </c>
      <c r="BC3267" s="4" t="s">
        <v>4357</v>
      </c>
      <c r="BD3267" s="4" t="s">
        <v>4158</v>
      </c>
    </row>
    <row r="3268" spans="51:56" x14ac:dyDescent="0.25">
      <c r="AY3268" t="s">
        <v>4358</v>
      </c>
      <c r="AZ3268" s="4" t="s">
        <v>4359</v>
      </c>
      <c r="BA3268" s="4" t="s">
        <v>15100</v>
      </c>
      <c r="BB3268" s="4" t="s">
        <v>4359</v>
      </c>
      <c r="BC3268" s="4" t="s">
        <v>15100</v>
      </c>
      <c r="BD3268" s="4" t="s">
        <v>4158</v>
      </c>
    </row>
    <row r="3269" spans="51:56" x14ac:dyDescent="0.25">
      <c r="AY3269" t="s">
        <v>4360</v>
      </c>
      <c r="AZ3269" s="4" t="s">
        <v>4361</v>
      </c>
      <c r="BA3269" s="4" t="s">
        <v>4362</v>
      </c>
      <c r="BB3269" s="4" t="s">
        <v>4361</v>
      </c>
      <c r="BC3269" s="4" t="s">
        <v>4362</v>
      </c>
      <c r="BD3269" s="4" t="s">
        <v>4158</v>
      </c>
    </row>
    <row r="3270" spans="51:56" x14ac:dyDescent="0.25">
      <c r="AY3270" t="s">
        <v>4363</v>
      </c>
      <c r="AZ3270" s="4" t="s">
        <v>4364</v>
      </c>
      <c r="BA3270" s="4" t="s">
        <v>4365</v>
      </c>
      <c r="BB3270" s="4" t="s">
        <v>4364</v>
      </c>
      <c r="BC3270" s="4" t="s">
        <v>4365</v>
      </c>
      <c r="BD3270" s="4" t="s">
        <v>4158</v>
      </c>
    </row>
    <row r="3271" spans="51:56" x14ac:dyDescent="0.25">
      <c r="AY3271" t="s">
        <v>4366</v>
      </c>
      <c r="AZ3271" s="4" t="s">
        <v>4367</v>
      </c>
      <c r="BA3271" s="4" t="s">
        <v>4368</v>
      </c>
      <c r="BB3271" s="4" t="s">
        <v>4367</v>
      </c>
      <c r="BC3271" s="4" t="s">
        <v>4368</v>
      </c>
      <c r="BD3271" s="4" t="s">
        <v>4158</v>
      </c>
    </row>
    <row r="3272" spans="51:56" x14ac:dyDescent="0.25">
      <c r="AY3272" t="s">
        <v>4369</v>
      </c>
      <c r="AZ3272" s="4" t="s">
        <v>4370</v>
      </c>
      <c r="BA3272" s="4" t="s">
        <v>4371</v>
      </c>
      <c r="BB3272" s="4" t="s">
        <v>4370</v>
      </c>
      <c r="BC3272" s="4" t="s">
        <v>4372</v>
      </c>
      <c r="BD3272" s="4" t="s">
        <v>4373</v>
      </c>
    </row>
    <row r="3273" spans="51:56" x14ac:dyDescent="0.25">
      <c r="AY3273" t="s">
        <v>4374</v>
      </c>
      <c r="AZ3273" s="4" t="s">
        <v>4375</v>
      </c>
      <c r="BA3273" s="4" t="s">
        <v>4376</v>
      </c>
      <c r="BB3273" s="4" t="s">
        <v>4375</v>
      </c>
      <c r="BC3273" s="4" t="s">
        <v>4377</v>
      </c>
      <c r="BD3273" s="4" t="s">
        <v>4373</v>
      </c>
    </row>
    <row r="3274" spans="51:56" x14ac:dyDescent="0.25">
      <c r="AY3274" t="s">
        <v>4378</v>
      </c>
      <c r="AZ3274" s="4" t="s">
        <v>4379</v>
      </c>
      <c r="BA3274" s="4" t="s">
        <v>4380</v>
      </c>
      <c r="BB3274" s="4" t="s">
        <v>4379</v>
      </c>
      <c r="BC3274" s="4" t="s">
        <v>4381</v>
      </c>
      <c r="BD3274" s="4" t="s">
        <v>4373</v>
      </c>
    </row>
    <row r="3275" spans="51:56" x14ac:dyDescent="0.25">
      <c r="AY3275" t="s">
        <v>4382</v>
      </c>
      <c r="AZ3275" s="4" t="s">
        <v>4383</v>
      </c>
      <c r="BA3275" s="4" t="s">
        <v>4384</v>
      </c>
      <c r="BB3275" s="4" t="s">
        <v>4383</v>
      </c>
      <c r="BC3275" s="4" t="s">
        <v>4385</v>
      </c>
      <c r="BD3275" s="4" t="s">
        <v>4373</v>
      </c>
    </row>
    <row r="3276" spans="51:56" x14ac:dyDescent="0.25">
      <c r="AY3276" t="s">
        <v>4386</v>
      </c>
      <c r="AZ3276" s="4" t="s">
        <v>4387</v>
      </c>
      <c r="BA3276" s="4" t="s">
        <v>4388</v>
      </c>
      <c r="BB3276" s="4" t="s">
        <v>4387</v>
      </c>
      <c r="BC3276" s="4" t="s">
        <v>4388</v>
      </c>
      <c r="BD3276" s="4" t="s">
        <v>4389</v>
      </c>
    </row>
    <row r="3277" spans="51:56" x14ac:dyDescent="0.25">
      <c r="AY3277" t="s">
        <v>4390</v>
      </c>
      <c r="AZ3277" s="4" t="s">
        <v>4391</v>
      </c>
      <c r="BA3277" s="4" t="s">
        <v>4392</v>
      </c>
      <c r="BB3277" s="4" t="s">
        <v>4391</v>
      </c>
      <c r="BC3277" s="4" t="s">
        <v>4392</v>
      </c>
      <c r="BD3277" s="4" t="s">
        <v>4389</v>
      </c>
    </row>
    <row r="3278" spans="51:56" x14ac:dyDescent="0.25">
      <c r="AY3278" t="s">
        <v>4393</v>
      </c>
      <c r="AZ3278" s="4" t="s">
        <v>4394</v>
      </c>
      <c r="BA3278" s="4" t="s">
        <v>4395</v>
      </c>
      <c r="BB3278" s="4" t="s">
        <v>4394</v>
      </c>
      <c r="BC3278" s="4" t="s">
        <v>4395</v>
      </c>
      <c r="BD3278" s="4" t="s">
        <v>4389</v>
      </c>
    </row>
    <row r="3279" spans="51:56" x14ac:dyDescent="0.25">
      <c r="AY3279" t="s">
        <v>4396</v>
      </c>
      <c r="AZ3279" s="4" t="s">
        <v>4397</v>
      </c>
      <c r="BA3279" s="4" t="s">
        <v>4398</v>
      </c>
      <c r="BB3279" s="4" t="s">
        <v>4397</v>
      </c>
      <c r="BC3279" s="4" t="s">
        <v>4398</v>
      </c>
      <c r="BD3279" s="4" t="s">
        <v>4389</v>
      </c>
    </row>
    <row r="3280" spans="51:56" x14ac:dyDescent="0.25">
      <c r="AY3280" t="s">
        <v>4399</v>
      </c>
      <c r="AZ3280" s="4" t="s">
        <v>4400</v>
      </c>
      <c r="BA3280" s="4" t="s">
        <v>4401</v>
      </c>
      <c r="BB3280" s="4" t="s">
        <v>4400</v>
      </c>
      <c r="BC3280" s="4" t="s">
        <v>4401</v>
      </c>
      <c r="BD3280" s="4" t="s">
        <v>4389</v>
      </c>
    </row>
    <row r="3281" spans="51:56" x14ac:dyDescent="0.25">
      <c r="AY3281" t="s">
        <v>4402</v>
      </c>
      <c r="AZ3281" s="4" t="s">
        <v>4403</v>
      </c>
      <c r="BA3281" s="4" t="s">
        <v>4404</v>
      </c>
      <c r="BB3281" s="4" t="s">
        <v>4403</v>
      </c>
      <c r="BC3281" s="4" t="s">
        <v>4404</v>
      </c>
      <c r="BD3281" s="4" t="s">
        <v>4389</v>
      </c>
    </row>
    <row r="3282" spans="51:56" x14ac:dyDescent="0.25">
      <c r="AY3282" t="s">
        <v>4405</v>
      </c>
      <c r="AZ3282" s="4" t="s">
        <v>4406</v>
      </c>
      <c r="BA3282" s="4" t="s">
        <v>10542</v>
      </c>
      <c r="BB3282" s="4" t="s">
        <v>4406</v>
      </c>
      <c r="BC3282" s="4" t="s">
        <v>10542</v>
      </c>
      <c r="BD3282" s="4" t="s">
        <v>4389</v>
      </c>
    </row>
    <row r="3283" spans="51:56" x14ac:dyDescent="0.25">
      <c r="AY3283" t="s">
        <v>4407</v>
      </c>
      <c r="AZ3283" s="4" t="s">
        <v>4408</v>
      </c>
      <c r="BA3283" s="4" t="s">
        <v>4409</v>
      </c>
      <c r="BB3283" s="4" t="s">
        <v>4408</v>
      </c>
      <c r="BC3283" s="4" t="s">
        <v>4409</v>
      </c>
      <c r="BD3283" s="4" t="s">
        <v>4389</v>
      </c>
    </row>
    <row r="3284" spans="51:56" x14ac:dyDescent="0.25">
      <c r="AY3284" t="s">
        <v>4410</v>
      </c>
      <c r="AZ3284" s="4" t="s">
        <v>4411</v>
      </c>
      <c r="BA3284" s="4" t="s">
        <v>4412</v>
      </c>
      <c r="BB3284" s="4" t="s">
        <v>4411</v>
      </c>
      <c r="BC3284" s="4" t="s">
        <v>4412</v>
      </c>
      <c r="BD3284" s="4" t="s">
        <v>4389</v>
      </c>
    </row>
    <row r="3285" spans="51:56" x14ac:dyDescent="0.25">
      <c r="AY3285" t="s">
        <v>4413</v>
      </c>
      <c r="AZ3285" s="4" t="s">
        <v>4414</v>
      </c>
      <c r="BA3285" s="4" t="s">
        <v>4415</v>
      </c>
      <c r="BB3285" s="4" t="s">
        <v>4414</v>
      </c>
      <c r="BC3285" s="4" t="s">
        <v>4415</v>
      </c>
      <c r="BD3285" s="4" t="s">
        <v>4389</v>
      </c>
    </row>
    <row r="3286" spans="51:56" x14ac:dyDescent="0.25">
      <c r="AY3286" t="s">
        <v>4416</v>
      </c>
      <c r="AZ3286" s="4" t="s">
        <v>4417</v>
      </c>
      <c r="BA3286" s="4" t="s">
        <v>4418</v>
      </c>
      <c r="BB3286" s="4" t="s">
        <v>4417</v>
      </c>
      <c r="BC3286" s="4" t="s">
        <v>4418</v>
      </c>
      <c r="BD3286" s="4" t="s">
        <v>4389</v>
      </c>
    </row>
    <row r="3287" spans="51:56" x14ac:dyDescent="0.25">
      <c r="AY3287" t="s">
        <v>4419</v>
      </c>
      <c r="AZ3287" s="4" t="s">
        <v>4420</v>
      </c>
      <c r="BA3287" s="4" t="s">
        <v>11967</v>
      </c>
      <c r="BB3287" s="4" t="s">
        <v>4420</v>
      </c>
      <c r="BC3287" s="4" t="s">
        <v>11967</v>
      </c>
      <c r="BD3287" s="4" t="s">
        <v>4389</v>
      </c>
    </row>
    <row r="3288" spans="51:56" x14ac:dyDescent="0.25">
      <c r="AY3288" t="s">
        <v>4421</v>
      </c>
      <c r="AZ3288" s="4" t="s">
        <v>4422</v>
      </c>
      <c r="BA3288" s="4" t="s">
        <v>4423</v>
      </c>
      <c r="BB3288" s="4" t="s">
        <v>4422</v>
      </c>
      <c r="BC3288" s="4" t="s">
        <v>4423</v>
      </c>
      <c r="BD3288" s="4" t="s">
        <v>4389</v>
      </c>
    </row>
    <row r="3289" spans="51:56" x14ac:dyDescent="0.25">
      <c r="AY3289" t="s">
        <v>4424</v>
      </c>
      <c r="AZ3289" s="4" t="s">
        <v>4425</v>
      </c>
      <c r="BA3289" s="4" t="s">
        <v>4426</v>
      </c>
      <c r="BB3289" s="4" t="s">
        <v>4425</v>
      </c>
      <c r="BC3289" s="4" t="s">
        <v>4426</v>
      </c>
      <c r="BD3289" s="4" t="s">
        <v>4389</v>
      </c>
    </row>
    <row r="3290" spans="51:56" x14ac:dyDescent="0.25">
      <c r="AY3290" t="s">
        <v>4427</v>
      </c>
      <c r="AZ3290" s="4" t="s">
        <v>4428</v>
      </c>
      <c r="BA3290" s="4" t="s">
        <v>4429</v>
      </c>
      <c r="BB3290" s="4" t="s">
        <v>4428</v>
      </c>
      <c r="BC3290" s="4" t="s">
        <v>4429</v>
      </c>
      <c r="BD3290" s="4" t="s">
        <v>4389</v>
      </c>
    </row>
    <row r="3291" spans="51:56" x14ac:dyDescent="0.25">
      <c r="AY3291" t="s">
        <v>4430</v>
      </c>
      <c r="AZ3291" s="4" t="s">
        <v>4431</v>
      </c>
      <c r="BA3291" s="4" t="s">
        <v>15034</v>
      </c>
      <c r="BB3291" s="4" t="s">
        <v>4431</v>
      </c>
      <c r="BC3291" s="4" t="s">
        <v>15034</v>
      </c>
      <c r="BD3291" s="4" t="s">
        <v>4389</v>
      </c>
    </row>
    <row r="3292" spans="51:56" x14ac:dyDescent="0.25">
      <c r="AY3292" t="s">
        <v>4432</v>
      </c>
      <c r="AZ3292" s="4" t="s">
        <v>4433</v>
      </c>
      <c r="BA3292" s="4" t="s">
        <v>13160</v>
      </c>
      <c r="BB3292" s="4" t="s">
        <v>4433</v>
      </c>
      <c r="BC3292" s="4" t="s">
        <v>13160</v>
      </c>
      <c r="BD3292" s="4" t="s">
        <v>4389</v>
      </c>
    </row>
    <row r="3293" spans="51:56" x14ac:dyDescent="0.25">
      <c r="AY3293" t="s">
        <v>4434</v>
      </c>
      <c r="AZ3293" s="4" t="s">
        <v>4435</v>
      </c>
      <c r="BA3293" s="4" t="s">
        <v>12169</v>
      </c>
      <c r="BB3293" s="4" t="s">
        <v>4435</v>
      </c>
      <c r="BC3293" s="4" t="s">
        <v>12169</v>
      </c>
      <c r="BD3293" s="4" t="s">
        <v>4389</v>
      </c>
    </row>
    <row r="3294" spans="51:56" x14ac:dyDescent="0.25">
      <c r="AY3294" t="s">
        <v>4436</v>
      </c>
      <c r="AZ3294" s="4" t="s">
        <v>4437</v>
      </c>
      <c r="BA3294" s="4" t="s">
        <v>4438</v>
      </c>
      <c r="BB3294" s="4" t="s">
        <v>4437</v>
      </c>
      <c r="BC3294" s="4" t="s">
        <v>4438</v>
      </c>
      <c r="BD3294" s="4" t="s">
        <v>4389</v>
      </c>
    </row>
    <row r="3295" spans="51:56" x14ac:dyDescent="0.25">
      <c r="AY3295" t="s">
        <v>4439</v>
      </c>
      <c r="AZ3295" s="4" t="s">
        <v>4440</v>
      </c>
      <c r="BA3295" s="4" t="s">
        <v>4441</v>
      </c>
      <c r="BB3295" s="4" t="s">
        <v>4440</v>
      </c>
      <c r="BC3295" s="4" t="s">
        <v>4441</v>
      </c>
      <c r="BD3295" s="4" t="s">
        <v>4389</v>
      </c>
    </row>
    <row r="3296" spans="51:56" x14ac:dyDescent="0.25">
      <c r="AY3296" t="s">
        <v>4442</v>
      </c>
      <c r="AZ3296" s="4" t="s">
        <v>4443</v>
      </c>
      <c r="BA3296" s="4" t="s">
        <v>4444</v>
      </c>
      <c r="BB3296" s="4" t="s">
        <v>4443</v>
      </c>
      <c r="BC3296" s="4" t="s">
        <v>4444</v>
      </c>
      <c r="BD3296" s="4" t="s">
        <v>4389</v>
      </c>
    </row>
    <row r="3297" spans="51:56" x14ac:dyDescent="0.25">
      <c r="AY3297" t="s">
        <v>4445</v>
      </c>
      <c r="AZ3297" s="4" t="s">
        <v>4446</v>
      </c>
      <c r="BA3297" s="4" t="s">
        <v>4447</v>
      </c>
      <c r="BB3297" s="4" t="s">
        <v>4446</v>
      </c>
      <c r="BC3297" s="4" t="s">
        <v>4447</v>
      </c>
      <c r="BD3297" s="4" t="s">
        <v>4389</v>
      </c>
    </row>
    <row r="3298" spans="51:56" x14ac:dyDescent="0.25">
      <c r="AY3298" t="s">
        <v>4448</v>
      </c>
      <c r="AZ3298" s="4" t="s">
        <v>4449</v>
      </c>
      <c r="BA3298" s="4" t="s">
        <v>4450</v>
      </c>
      <c r="BB3298" s="4" t="s">
        <v>4449</v>
      </c>
      <c r="BC3298" s="4" t="s">
        <v>4450</v>
      </c>
      <c r="BD3298" s="4" t="s">
        <v>4389</v>
      </c>
    </row>
    <row r="3299" spans="51:56" x14ac:dyDescent="0.25">
      <c r="AY3299" t="s">
        <v>4451</v>
      </c>
      <c r="AZ3299" s="4" t="s">
        <v>4452</v>
      </c>
      <c r="BA3299" s="4" t="s">
        <v>4453</v>
      </c>
      <c r="BB3299" s="4" t="s">
        <v>4452</v>
      </c>
      <c r="BC3299" s="4" t="s">
        <v>4453</v>
      </c>
      <c r="BD3299" s="4" t="s">
        <v>4389</v>
      </c>
    </row>
    <row r="3300" spans="51:56" x14ac:dyDescent="0.25">
      <c r="AY3300" t="s">
        <v>4454</v>
      </c>
      <c r="AZ3300" s="4" t="s">
        <v>4455</v>
      </c>
      <c r="BA3300" s="4" t="s">
        <v>4456</v>
      </c>
      <c r="BB3300" s="4" t="s">
        <v>4455</v>
      </c>
      <c r="BC3300" s="4" t="s">
        <v>4456</v>
      </c>
      <c r="BD3300" s="4" t="s">
        <v>4389</v>
      </c>
    </row>
    <row r="3301" spans="51:56" x14ac:dyDescent="0.25">
      <c r="AY3301" t="s">
        <v>4457</v>
      </c>
      <c r="AZ3301" s="4" t="s">
        <v>4458</v>
      </c>
      <c r="BA3301" s="4" t="s">
        <v>4459</v>
      </c>
      <c r="BB3301" s="4" t="s">
        <v>4458</v>
      </c>
      <c r="BC3301" s="4" t="s">
        <v>4459</v>
      </c>
      <c r="BD3301" s="4" t="s">
        <v>4389</v>
      </c>
    </row>
    <row r="3302" spans="51:56" x14ac:dyDescent="0.25">
      <c r="AY3302" t="s">
        <v>4460</v>
      </c>
      <c r="AZ3302" s="4" t="s">
        <v>4461</v>
      </c>
      <c r="BA3302" s="4" t="s">
        <v>4462</v>
      </c>
      <c r="BB3302" s="4" t="s">
        <v>4461</v>
      </c>
      <c r="BC3302" s="4" t="s">
        <v>4462</v>
      </c>
      <c r="BD3302" s="4" t="s">
        <v>4389</v>
      </c>
    </row>
    <row r="3303" spans="51:56" x14ac:dyDescent="0.25">
      <c r="AY3303" t="s">
        <v>4463</v>
      </c>
      <c r="AZ3303" s="4" t="s">
        <v>4464</v>
      </c>
      <c r="BA3303" s="4" t="s">
        <v>4465</v>
      </c>
      <c r="BB3303" s="4" t="s">
        <v>4464</v>
      </c>
      <c r="BC3303" s="4" t="s">
        <v>4465</v>
      </c>
      <c r="BD3303" s="4" t="s">
        <v>4389</v>
      </c>
    </row>
    <row r="3304" spans="51:56" x14ac:dyDescent="0.25">
      <c r="AY3304" t="s">
        <v>4466</v>
      </c>
      <c r="AZ3304" s="4" t="s">
        <v>4467</v>
      </c>
      <c r="BA3304" s="4" t="s">
        <v>11997</v>
      </c>
      <c r="BB3304" s="4" t="s">
        <v>4467</v>
      </c>
      <c r="BC3304" s="4" t="s">
        <v>11997</v>
      </c>
      <c r="BD3304" s="4" t="s">
        <v>4389</v>
      </c>
    </row>
    <row r="3305" spans="51:56" x14ac:dyDescent="0.25">
      <c r="AY3305" t="s">
        <v>4468</v>
      </c>
      <c r="AZ3305" s="4" t="s">
        <v>4469</v>
      </c>
      <c r="BA3305" s="4" t="s">
        <v>4470</v>
      </c>
      <c r="BB3305" s="4" t="s">
        <v>4469</v>
      </c>
      <c r="BC3305" s="4" t="s">
        <v>4470</v>
      </c>
      <c r="BD3305" s="4" t="s">
        <v>4389</v>
      </c>
    </row>
    <row r="3306" spans="51:56" x14ac:dyDescent="0.25">
      <c r="AY3306" t="s">
        <v>4471</v>
      </c>
      <c r="AZ3306" s="4" t="s">
        <v>4472</v>
      </c>
      <c r="BA3306" s="4" t="s">
        <v>4473</v>
      </c>
      <c r="BB3306" s="4" t="s">
        <v>4472</v>
      </c>
      <c r="BC3306" s="4" t="s">
        <v>4473</v>
      </c>
      <c r="BD3306" s="4" t="s">
        <v>4389</v>
      </c>
    </row>
    <row r="3307" spans="51:56" x14ac:dyDescent="0.25">
      <c r="AY3307" t="s">
        <v>4474</v>
      </c>
      <c r="AZ3307" s="4" t="s">
        <v>4475</v>
      </c>
      <c r="BA3307" s="4" t="s">
        <v>4476</v>
      </c>
      <c r="BB3307" s="4" t="s">
        <v>4475</v>
      </c>
      <c r="BC3307" s="4" t="s">
        <v>4476</v>
      </c>
      <c r="BD3307" s="4" t="s">
        <v>4389</v>
      </c>
    </row>
    <row r="3308" spans="51:56" x14ac:dyDescent="0.25">
      <c r="AY3308" t="s">
        <v>4477</v>
      </c>
      <c r="AZ3308" s="4" t="s">
        <v>4478</v>
      </c>
      <c r="BA3308" s="4" t="s">
        <v>12001</v>
      </c>
      <c r="BB3308" s="4" t="s">
        <v>4478</v>
      </c>
      <c r="BC3308" s="4" t="s">
        <v>12001</v>
      </c>
      <c r="BD3308" s="4" t="s">
        <v>4389</v>
      </c>
    </row>
    <row r="3309" spans="51:56" x14ac:dyDescent="0.25">
      <c r="AY3309" t="s">
        <v>4479</v>
      </c>
      <c r="AZ3309" s="4" t="s">
        <v>4480</v>
      </c>
      <c r="BA3309" s="4" t="s">
        <v>4481</v>
      </c>
      <c r="BB3309" s="4" t="s">
        <v>4480</v>
      </c>
      <c r="BC3309" s="4" t="s">
        <v>4481</v>
      </c>
      <c r="BD3309" s="4" t="s">
        <v>4389</v>
      </c>
    </row>
    <row r="3310" spans="51:56" x14ac:dyDescent="0.25">
      <c r="AY3310" t="s">
        <v>4482</v>
      </c>
      <c r="AZ3310" s="4" t="s">
        <v>4483</v>
      </c>
      <c r="BA3310" s="4" t="s">
        <v>4484</v>
      </c>
      <c r="BB3310" s="4" t="s">
        <v>4483</v>
      </c>
      <c r="BC3310" s="4" t="s">
        <v>4484</v>
      </c>
      <c r="BD3310" s="4" t="s">
        <v>4389</v>
      </c>
    </row>
    <row r="3311" spans="51:56" x14ac:dyDescent="0.25">
      <c r="AY3311" t="s">
        <v>4485</v>
      </c>
      <c r="AZ3311" s="4" t="s">
        <v>4486</v>
      </c>
      <c r="BA3311" s="4" t="s">
        <v>4487</v>
      </c>
      <c r="BB3311" s="4" t="s">
        <v>4486</v>
      </c>
      <c r="BC3311" s="4" t="s">
        <v>4487</v>
      </c>
      <c r="BD3311" s="4" t="s">
        <v>4389</v>
      </c>
    </row>
    <row r="3312" spans="51:56" x14ac:dyDescent="0.25">
      <c r="AY3312" t="s">
        <v>4488</v>
      </c>
      <c r="AZ3312" s="4" t="s">
        <v>4489</v>
      </c>
      <c r="BA3312" s="4" t="s">
        <v>4490</v>
      </c>
      <c r="BB3312" s="4" t="s">
        <v>4489</v>
      </c>
      <c r="BC3312" s="4" t="s">
        <v>4490</v>
      </c>
      <c r="BD3312" s="4" t="s">
        <v>4389</v>
      </c>
    </row>
    <row r="3313" spans="51:56" x14ac:dyDescent="0.25">
      <c r="AY3313" t="s">
        <v>4491</v>
      </c>
      <c r="AZ3313" s="4" t="s">
        <v>4492</v>
      </c>
      <c r="BA3313" s="4" t="s">
        <v>4493</v>
      </c>
      <c r="BB3313" s="4" t="s">
        <v>4492</v>
      </c>
      <c r="BC3313" s="4" t="s">
        <v>4493</v>
      </c>
      <c r="BD3313" s="4" t="s">
        <v>4389</v>
      </c>
    </row>
    <row r="3314" spans="51:56" x14ac:dyDescent="0.25">
      <c r="AY3314" t="s">
        <v>4494</v>
      </c>
      <c r="AZ3314" s="4" t="s">
        <v>4495</v>
      </c>
      <c r="BA3314" s="4" t="s">
        <v>12009</v>
      </c>
      <c r="BB3314" s="4" t="s">
        <v>4495</v>
      </c>
      <c r="BC3314" s="4" t="s">
        <v>12009</v>
      </c>
      <c r="BD3314" s="4" t="s">
        <v>4389</v>
      </c>
    </row>
    <row r="3315" spans="51:56" x14ac:dyDescent="0.25">
      <c r="AY3315" t="s">
        <v>4496</v>
      </c>
      <c r="AZ3315" s="4" t="s">
        <v>4497</v>
      </c>
      <c r="BA3315" s="4" t="s">
        <v>4498</v>
      </c>
      <c r="BB3315" s="4" t="s">
        <v>4497</v>
      </c>
      <c r="BC3315" s="4" t="s">
        <v>4498</v>
      </c>
      <c r="BD3315" s="4" t="s">
        <v>4389</v>
      </c>
    </row>
    <row r="3316" spans="51:56" x14ac:dyDescent="0.25">
      <c r="AY3316" t="s">
        <v>4499</v>
      </c>
      <c r="AZ3316" s="4" t="s">
        <v>4500</v>
      </c>
      <c r="BA3316" s="4" t="s">
        <v>4501</v>
      </c>
      <c r="BB3316" s="4" t="s">
        <v>4500</v>
      </c>
      <c r="BC3316" s="4" t="s">
        <v>4501</v>
      </c>
      <c r="BD3316" s="4" t="s">
        <v>4389</v>
      </c>
    </row>
    <row r="3317" spans="51:56" x14ac:dyDescent="0.25">
      <c r="AY3317" t="s">
        <v>4502</v>
      </c>
      <c r="AZ3317" s="4" t="s">
        <v>4503</v>
      </c>
      <c r="BA3317" s="4" t="s">
        <v>4504</v>
      </c>
      <c r="BB3317" s="4" t="s">
        <v>4503</v>
      </c>
      <c r="BC3317" s="4" t="s">
        <v>4504</v>
      </c>
      <c r="BD3317" s="4" t="s">
        <v>4389</v>
      </c>
    </row>
    <row r="3318" spans="51:56" x14ac:dyDescent="0.25">
      <c r="AY3318" t="s">
        <v>4505</v>
      </c>
      <c r="AZ3318" s="4" t="s">
        <v>4506</v>
      </c>
      <c r="BA3318" s="4" t="s">
        <v>4507</v>
      </c>
      <c r="BB3318" s="4" t="s">
        <v>4506</v>
      </c>
      <c r="BC3318" s="4" t="s">
        <v>4507</v>
      </c>
      <c r="BD3318" s="4" t="s">
        <v>4389</v>
      </c>
    </row>
    <row r="3319" spans="51:56" x14ac:dyDescent="0.25">
      <c r="AY3319" t="s">
        <v>4508</v>
      </c>
      <c r="AZ3319" s="4" t="s">
        <v>4509</v>
      </c>
      <c r="BA3319" s="4" t="s">
        <v>4510</v>
      </c>
      <c r="BB3319" s="4" t="s">
        <v>4509</v>
      </c>
      <c r="BC3319" s="4" t="s">
        <v>4510</v>
      </c>
      <c r="BD3319" s="4" t="s">
        <v>4389</v>
      </c>
    </row>
    <row r="3320" spans="51:56" x14ac:dyDescent="0.25">
      <c r="AY3320" t="s">
        <v>4511</v>
      </c>
      <c r="AZ3320" s="4" t="s">
        <v>4512</v>
      </c>
      <c r="BA3320" s="4" t="s">
        <v>4513</v>
      </c>
      <c r="BB3320" s="4" t="s">
        <v>4512</v>
      </c>
      <c r="BC3320" s="4" t="s">
        <v>4513</v>
      </c>
      <c r="BD3320" s="4" t="s">
        <v>4389</v>
      </c>
    </row>
    <row r="3321" spans="51:56" x14ac:dyDescent="0.25">
      <c r="AY3321" t="s">
        <v>4514</v>
      </c>
      <c r="AZ3321" s="4" t="s">
        <v>4515</v>
      </c>
      <c r="BA3321" s="4" t="s">
        <v>4516</v>
      </c>
      <c r="BB3321" s="4" t="s">
        <v>4515</v>
      </c>
      <c r="BC3321" s="4" t="s">
        <v>4516</v>
      </c>
      <c r="BD3321" s="4" t="s">
        <v>4389</v>
      </c>
    </row>
    <row r="3322" spans="51:56" x14ac:dyDescent="0.25">
      <c r="AY3322" t="s">
        <v>4517</v>
      </c>
      <c r="AZ3322" s="4" t="s">
        <v>4518</v>
      </c>
      <c r="BA3322" s="4" t="s">
        <v>4519</v>
      </c>
      <c r="BB3322" s="4" t="s">
        <v>4518</v>
      </c>
      <c r="BC3322" s="4" t="s">
        <v>4519</v>
      </c>
      <c r="BD3322" s="4" t="s">
        <v>4389</v>
      </c>
    </row>
    <row r="3323" spans="51:56" x14ac:dyDescent="0.25">
      <c r="AY3323" t="s">
        <v>4520</v>
      </c>
      <c r="AZ3323" s="4" t="s">
        <v>4521</v>
      </c>
      <c r="BA3323" s="4" t="s">
        <v>4522</v>
      </c>
      <c r="BB3323" s="4" t="s">
        <v>4521</v>
      </c>
      <c r="BC3323" s="4" t="s">
        <v>4522</v>
      </c>
      <c r="BD3323" s="4" t="s">
        <v>4389</v>
      </c>
    </row>
    <row r="3324" spans="51:56" x14ac:dyDescent="0.25">
      <c r="AY3324" t="s">
        <v>4523</v>
      </c>
      <c r="AZ3324" s="4" t="s">
        <v>4524</v>
      </c>
      <c r="BA3324" s="4" t="s">
        <v>4525</v>
      </c>
      <c r="BB3324" s="4" t="s">
        <v>4524</v>
      </c>
      <c r="BC3324" s="4" t="s">
        <v>4525</v>
      </c>
      <c r="BD3324" s="4" t="s">
        <v>4389</v>
      </c>
    </row>
    <row r="3325" spans="51:56" x14ac:dyDescent="0.25">
      <c r="AY3325" t="s">
        <v>4526</v>
      </c>
      <c r="AZ3325" s="4" t="s">
        <v>4527</v>
      </c>
      <c r="BA3325" s="4" t="s">
        <v>12025</v>
      </c>
      <c r="BB3325" s="4" t="s">
        <v>4527</v>
      </c>
      <c r="BC3325" s="4" t="s">
        <v>12025</v>
      </c>
      <c r="BD3325" s="4" t="s">
        <v>4389</v>
      </c>
    </row>
    <row r="3326" spans="51:56" x14ac:dyDescent="0.25">
      <c r="AY3326" t="s">
        <v>4528</v>
      </c>
      <c r="AZ3326" s="4" t="s">
        <v>4529</v>
      </c>
      <c r="BA3326" s="4" t="s">
        <v>4530</v>
      </c>
      <c r="BB3326" s="4" t="s">
        <v>4529</v>
      </c>
      <c r="BC3326" s="4" t="s">
        <v>4530</v>
      </c>
      <c r="BD3326" s="4" t="s">
        <v>4389</v>
      </c>
    </row>
    <row r="3327" spans="51:56" x14ac:dyDescent="0.25">
      <c r="AY3327" t="s">
        <v>4531</v>
      </c>
      <c r="AZ3327" s="4" t="s">
        <v>4532</v>
      </c>
      <c r="BA3327" s="4" t="s">
        <v>4533</v>
      </c>
      <c r="BB3327" s="4" t="s">
        <v>4532</v>
      </c>
      <c r="BC3327" s="4" t="s">
        <v>4533</v>
      </c>
      <c r="BD3327" s="4" t="s">
        <v>4389</v>
      </c>
    </row>
    <row r="3328" spans="51:56" x14ac:dyDescent="0.25">
      <c r="AY3328" t="s">
        <v>4534</v>
      </c>
      <c r="AZ3328" s="4" t="s">
        <v>4535</v>
      </c>
      <c r="BA3328" s="4" t="s">
        <v>4536</v>
      </c>
      <c r="BB3328" s="4" t="s">
        <v>4535</v>
      </c>
      <c r="BC3328" s="4" t="s">
        <v>4536</v>
      </c>
      <c r="BD3328" s="4" t="s">
        <v>4389</v>
      </c>
    </row>
    <row r="3329" spans="51:56" x14ac:dyDescent="0.25">
      <c r="AY3329" t="s">
        <v>4537</v>
      </c>
      <c r="AZ3329" s="4" t="s">
        <v>4538</v>
      </c>
      <c r="BA3329" s="4" t="s">
        <v>13188</v>
      </c>
      <c r="BB3329" s="4" t="s">
        <v>4538</v>
      </c>
      <c r="BC3329" s="4" t="s">
        <v>13188</v>
      </c>
      <c r="BD3329" s="4" t="s">
        <v>4389</v>
      </c>
    </row>
    <row r="3330" spans="51:56" x14ac:dyDescent="0.25">
      <c r="AY3330" t="s">
        <v>4539</v>
      </c>
      <c r="AZ3330" s="4" t="s">
        <v>4540</v>
      </c>
      <c r="BA3330" s="4" t="s">
        <v>4541</v>
      </c>
      <c r="BB3330" s="4" t="s">
        <v>4540</v>
      </c>
      <c r="BC3330" s="4" t="s">
        <v>4541</v>
      </c>
      <c r="BD3330" s="4" t="s">
        <v>4389</v>
      </c>
    </row>
    <row r="3331" spans="51:56" x14ac:dyDescent="0.25">
      <c r="AY3331" t="s">
        <v>4542</v>
      </c>
      <c r="AZ3331" s="4" t="s">
        <v>4543</v>
      </c>
      <c r="BA3331" s="4" t="s">
        <v>12037</v>
      </c>
      <c r="BB3331" s="4" t="s">
        <v>4543</v>
      </c>
      <c r="BC3331" s="4" t="s">
        <v>12037</v>
      </c>
      <c r="BD3331" s="4" t="s">
        <v>4389</v>
      </c>
    </row>
    <row r="3332" spans="51:56" x14ac:dyDescent="0.25">
      <c r="AY3332" t="s">
        <v>4544</v>
      </c>
      <c r="AZ3332" s="4" t="s">
        <v>4545</v>
      </c>
      <c r="BA3332" s="4" t="s">
        <v>13192</v>
      </c>
      <c r="BB3332" s="4" t="s">
        <v>4545</v>
      </c>
      <c r="BC3332" s="4" t="s">
        <v>13192</v>
      </c>
      <c r="BD3332" s="4" t="s">
        <v>4389</v>
      </c>
    </row>
    <row r="3333" spans="51:56" x14ac:dyDescent="0.25">
      <c r="AY3333" t="s">
        <v>4546</v>
      </c>
      <c r="AZ3333" s="4" t="s">
        <v>4547</v>
      </c>
      <c r="BA3333" s="4" t="s">
        <v>4548</v>
      </c>
      <c r="BB3333" s="4" t="s">
        <v>4547</v>
      </c>
      <c r="BC3333" s="4" t="s">
        <v>4548</v>
      </c>
      <c r="BD3333" s="4" t="s">
        <v>4389</v>
      </c>
    </row>
    <row r="3334" spans="51:56" x14ac:dyDescent="0.25">
      <c r="AY3334" t="s">
        <v>4549</v>
      </c>
      <c r="AZ3334" s="4" t="s">
        <v>4550</v>
      </c>
      <c r="BA3334" s="4" t="s">
        <v>10482</v>
      </c>
      <c r="BB3334" s="4" t="s">
        <v>4550</v>
      </c>
      <c r="BC3334" s="4" t="s">
        <v>10482</v>
      </c>
      <c r="BD3334" s="4" t="s">
        <v>4389</v>
      </c>
    </row>
    <row r="3335" spans="51:56" x14ac:dyDescent="0.25">
      <c r="AY3335" t="s">
        <v>4551</v>
      </c>
      <c r="AZ3335" s="4" t="s">
        <v>4552</v>
      </c>
      <c r="BA3335" s="4" t="s">
        <v>4553</v>
      </c>
      <c r="BB3335" s="4" t="s">
        <v>4552</v>
      </c>
      <c r="BC3335" s="4" t="s">
        <v>4553</v>
      </c>
      <c r="BD3335" s="4" t="s">
        <v>4389</v>
      </c>
    </row>
    <row r="3336" spans="51:56" x14ac:dyDescent="0.25">
      <c r="AY3336" t="s">
        <v>4554</v>
      </c>
      <c r="AZ3336" s="4" t="s">
        <v>4555</v>
      </c>
      <c r="BA3336" s="4" t="s">
        <v>4556</v>
      </c>
      <c r="BB3336" s="4" t="s">
        <v>4555</v>
      </c>
      <c r="BC3336" s="4" t="s">
        <v>4557</v>
      </c>
      <c r="BD3336" s="4" t="s">
        <v>4558</v>
      </c>
    </row>
    <row r="3337" spans="51:56" x14ac:dyDescent="0.25">
      <c r="AY3337" t="s">
        <v>4559</v>
      </c>
      <c r="AZ3337" s="4" t="s">
        <v>4560</v>
      </c>
      <c r="BA3337" s="4" t="s">
        <v>4561</v>
      </c>
      <c r="BB3337" s="4" t="s">
        <v>4560</v>
      </c>
      <c r="BC3337" s="4" t="s">
        <v>4562</v>
      </c>
      <c r="BD3337" s="4" t="s">
        <v>4558</v>
      </c>
    </row>
    <row r="3338" spans="51:56" x14ac:dyDescent="0.25">
      <c r="AY3338" t="s">
        <v>4563</v>
      </c>
      <c r="AZ3338" s="4" t="s">
        <v>4564</v>
      </c>
      <c r="BA3338" s="4" t="s">
        <v>4565</v>
      </c>
      <c r="BB3338" s="4" t="s">
        <v>4564</v>
      </c>
      <c r="BC3338" s="4" t="s">
        <v>4566</v>
      </c>
      <c r="BD3338" s="4" t="s">
        <v>4567</v>
      </c>
    </row>
    <row r="3339" spans="51:56" x14ac:dyDescent="0.25">
      <c r="AY3339" t="s">
        <v>4568</v>
      </c>
      <c r="AZ3339" s="4" t="s">
        <v>4569</v>
      </c>
      <c r="BA3339" s="4" t="s">
        <v>4570</v>
      </c>
      <c r="BB3339" s="4" t="s">
        <v>4569</v>
      </c>
      <c r="BC3339" s="4" t="s">
        <v>4571</v>
      </c>
      <c r="BD3339" s="4" t="s">
        <v>4567</v>
      </c>
    </row>
    <row r="3340" spans="51:56" x14ac:dyDescent="0.25">
      <c r="AY3340" t="s">
        <v>4572</v>
      </c>
      <c r="AZ3340" s="4" t="s">
        <v>4573</v>
      </c>
      <c r="BA3340" s="4" t="s">
        <v>4574</v>
      </c>
      <c r="BB3340" s="4" t="s">
        <v>4573</v>
      </c>
      <c r="BC3340" s="4" t="s">
        <v>4575</v>
      </c>
      <c r="BD3340" s="4" t="s">
        <v>4567</v>
      </c>
    </row>
    <row r="3341" spans="51:56" x14ac:dyDescent="0.25">
      <c r="AY3341" t="s">
        <v>4576</v>
      </c>
      <c r="AZ3341" s="4" t="s">
        <v>4577</v>
      </c>
      <c r="BA3341" s="4" t="s">
        <v>4578</v>
      </c>
      <c r="BB3341" s="4" t="s">
        <v>4577</v>
      </c>
      <c r="BC3341" s="4" t="s">
        <v>4578</v>
      </c>
      <c r="BD3341" s="4" t="s">
        <v>4579</v>
      </c>
    </row>
    <row r="3342" spans="51:56" x14ac:dyDescent="0.25">
      <c r="AY3342" t="s">
        <v>4580</v>
      </c>
      <c r="AZ3342" s="4" t="s">
        <v>4581</v>
      </c>
      <c r="BA3342" s="4" t="s">
        <v>4582</v>
      </c>
      <c r="BB3342" s="4" t="s">
        <v>4581</v>
      </c>
      <c r="BC3342" s="4" t="s">
        <v>4582</v>
      </c>
      <c r="BD3342" s="4" t="s">
        <v>4579</v>
      </c>
    </row>
    <row r="3343" spans="51:56" x14ac:dyDescent="0.25">
      <c r="AY3343" t="s">
        <v>4583</v>
      </c>
      <c r="AZ3343" s="4" t="s">
        <v>4584</v>
      </c>
      <c r="BA3343" s="4" t="s">
        <v>4585</v>
      </c>
      <c r="BB3343" s="4" t="s">
        <v>4584</v>
      </c>
      <c r="BC3343" s="4" t="s">
        <v>4585</v>
      </c>
      <c r="BD3343" s="4" t="s">
        <v>4579</v>
      </c>
    </row>
    <row r="3344" spans="51:56" x14ac:dyDescent="0.25">
      <c r="AY3344" t="s">
        <v>4586</v>
      </c>
      <c r="AZ3344" s="4" t="s">
        <v>4587</v>
      </c>
      <c r="BA3344" s="4" t="s">
        <v>4588</v>
      </c>
      <c r="BB3344" s="4" t="s">
        <v>4587</v>
      </c>
      <c r="BC3344" s="4" t="s">
        <v>4588</v>
      </c>
      <c r="BD3344" s="4" t="s">
        <v>4579</v>
      </c>
    </row>
    <row r="3345" spans="51:56" x14ac:dyDescent="0.25">
      <c r="AY3345" t="s">
        <v>4589</v>
      </c>
      <c r="AZ3345" s="4" t="s">
        <v>4590</v>
      </c>
      <c r="BA3345" s="4" t="s">
        <v>4591</v>
      </c>
      <c r="BB3345" s="4" t="s">
        <v>4590</v>
      </c>
      <c r="BC3345" s="4" t="s">
        <v>4591</v>
      </c>
      <c r="BD3345" s="4" t="s">
        <v>4579</v>
      </c>
    </row>
    <row r="3346" spans="51:56" x14ac:dyDescent="0.25">
      <c r="AY3346" t="s">
        <v>4592</v>
      </c>
      <c r="AZ3346" s="4" t="s">
        <v>4593</v>
      </c>
      <c r="BA3346" s="4" t="s">
        <v>4594</v>
      </c>
      <c r="BB3346" s="4" t="s">
        <v>4593</v>
      </c>
      <c r="BC3346" s="4" t="s">
        <v>4594</v>
      </c>
      <c r="BD3346" s="4" t="s">
        <v>4579</v>
      </c>
    </row>
    <row r="3347" spans="51:56" x14ac:dyDescent="0.25">
      <c r="AY3347" t="s">
        <v>4595</v>
      </c>
      <c r="AZ3347" s="4" t="s">
        <v>4596</v>
      </c>
      <c r="BA3347" s="4" t="s">
        <v>4597</v>
      </c>
      <c r="BB3347" s="4" t="s">
        <v>4596</v>
      </c>
      <c r="BC3347" s="4" t="s">
        <v>4597</v>
      </c>
      <c r="BD3347" s="4" t="s">
        <v>4579</v>
      </c>
    </row>
    <row r="3348" spans="51:56" x14ac:dyDescent="0.25">
      <c r="AY3348" t="s">
        <v>4598</v>
      </c>
      <c r="AZ3348" s="4" t="s">
        <v>4599</v>
      </c>
      <c r="BA3348" s="4" t="s">
        <v>4600</v>
      </c>
      <c r="BB3348" s="4" t="s">
        <v>4599</v>
      </c>
      <c r="BC3348" s="4" t="s">
        <v>4600</v>
      </c>
      <c r="BD3348" s="4" t="s">
        <v>4579</v>
      </c>
    </row>
    <row r="3349" spans="51:56" x14ac:dyDescent="0.25">
      <c r="AY3349" t="s">
        <v>4601</v>
      </c>
      <c r="AZ3349" s="4" t="s">
        <v>4602</v>
      </c>
      <c r="BA3349" s="4" t="s">
        <v>4603</v>
      </c>
      <c r="BB3349" s="4" t="s">
        <v>4602</v>
      </c>
      <c r="BC3349" s="4" t="s">
        <v>4603</v>
      </c>
      <c r="BD3349" s="4" t="s">
        <v>4579</v>
      </c>
    </row>
    <row r="3350" spans="51:56" x14ac:dyDescent="0.25">
      <c r="AY3350" t="s">
        <v>4604</v>
      </c>
      <c r="AZ3350" s="4" t="s">
        <v>4605</v>
      </c>
      <c r="BA3350" s="4" t="s">
        <v>4606</v>
      </c>
      <c r="BB3350" s="4" t="s">
        <v>4605</v>
      </c>
      <c r="BC3350" s="4" t="s">
        <v>4606</v>
      </c>
      <c r="BD3350" s="4" t="s">
        <v>4579</v>
      </c>
    </row>
    <row r="3351" spans="51:56" x14ac:dyDescent="0.25">
      <c r="AY3351" t="s">
        <v>4607</v>
      </c>
      <c r="AZ3351" s="4" t="s">
        <v>4608</v>
      </c>
      <c r="BA3351" s="4" t="s">
        <v>4609</v>
      </c>
      <c r="BB3351" s="4" t="s">
        <v>4608</v>
      </c>
      <c r="BC3351" s="4" t="s">
        <v>4609</v>
      </c>
      <c r="BD3351" s="4" t="s">
        <v>4579</v>
      </c>
    </row>
    <row r="3352" spans="51:56" x14ac:dyDescent="0.25">
      <c r="AY3352" t="s">
        <v>4610</v>
      </c>
      <c r="AZ3352" s="4" t="s">
        <v>4611</v>
      </c>
      <c r="BA3352" s="4" t="s">
        <v>4612</v>
      </c>
      <c r="BB3352" s="4" t="s">
        <v>4611</v>
      </c>
      <c r="BC3352" s="4" t="s">
        <v>4612</v>
      </c>
      <c r="BD3352" s="4" t="s">
        <v>4579</v>
      </c>
    </row>
    <row r="3353" spans="51:56" x14ac:dyDescent="0.25">
      <c r="AY3353" t="s">
        <v>4613</v>
      </c>
      <c r="AZ3353" s="4" t="s">
        <v>4614</v>
      </c>
      <c r="BA3353" s="4" t="s">
        <v>4615</v>
      </c>
      <c r="BB3353" s="4" t="s">
        <v>4614</v>
      </c>
      <c r="BC3353" s="4" t="s">
        <v>4615</v>
      </c>
      <c r="BD3353" s="4" t="s">
        <v>4579</v>
      </c>
    </row>
    <row r="3354" spans="51:56" x14ac:dyDescent="0.25">
      <c r="AY3354" t="s">
        <v>4616</v>
      </c>
      <c r="AZ3354" s="4" t="s">
        <v>4617</v>
      </c>
      <c r="BA3354" s="4" t="s">
        <v>4618</v>
      </c>
      <c r="BB3354" s="4" t="s">
        <v>4617</v>
      </c>
      <c r="BC3354" s="4" t="s">
        <v>4618</v>
      </c>
      <c r="BD3354" s="4" t="s">
        <v>4579</v>
      </c>
    </row>
    <row r="3355" spans="51:56" x14ac:dyDescent="0.25">
      <c r="AY3355" t="s">
        <v>4619</v>
      </c>
      <c r="AZ3355" s="4" t="s">
        <v>4620</v>
      </c>
      <c r="BA3355" s="4" t="s">
        <v>4621</v>
      </c>
      <c r="BB3355" s="4" t="s">
        <v>4620</v>
      </c>
      <c r="BC3355" s="4" t="s">
        <v>4621</v>
      </c>
      <c r="BD3355" s="4" t="s">
        <v>4579</v>
      </c>
    </row>
    <row r="3356" spans="51:56" x14ac:dyDescent="0.25">
      <c r="AY3356" t="s">
        <v>4622</v>
      </c>
      <c r="AZ3356" s="4" t="s">
        <v>4623</v>
      </c>
      <c r="BA3356" s="4" t="s">
        <v>4624</v>
      </c>
      <c r="BB3356" s="4" t="s">
        <v>4623</v>
      </c>
      <c r="BC3356" s="4" t="s">
        <v>4624</v>
      </c>
      <c r="BD3356" s="4" t="s">
        <v>4579</v>
      </c>
    </row>
    <row r="3357" spans="51:56" x14ac:dyDescent="0.25">
      <c r="AY3357" t="s">
        <v>4625</v>
      </c>
      <c r="AZ3357" s="4" t="s">
        <v>4626</v>
      </c>
      <c r="BA3357" s="4" t="s">
        <v>4627</v>
      </c>
      <c r="BB3357" s="4" t="s">
        <v>4626</v>
      </c>
      <c r="BC3357" s="4" t="s">
        <v>4627</v>
      </c>
      <c r="BD3357" s="4" t="s">
        <v>4579</v>
      </c>
    </row>
    <row r="3358" spans="51:56" x14ac:dyDescent="0.25">
      <c r="AY3358" t="s">
        <v>4628</v>
      </c>
      <c r="AZ3358" s="4" t="s">
        <v>4629</v>
      </c>
      <c r="BA3358" s="4" t="s">
        <v>4630</v>
      </c>
      <c r="BB3358" s="4" t="s">
        <v>4629</v>
      </c>
      <c r="BC3358" s="4" t="s">
        <v>4630</v>
      </c>
      <c r="BD3358" s="4" t="s">
        <v>4579</v>
      </c>
    </row>
    <row r="3359" spans="51:56" x14ac:dyDescent="0.25">
      <c r="AY3359" t="s">
        <v>4631</v>
      </c>
      <c r="AZ3359" s="4" t="s">
        <v>4632</v>
      </c>
      <c r="BA3359" s="4" t="s">
        <v>4633</v>
      </c>
      <c r="BB3359" s="4" t="s">
        <v>4632</v>
      </c>
      <c r="BC3359" s="4" t="s">
        <v>4633</v>
      </c>
      <c r="BD3359" s="4" t="s">
        <v>4579</v>
      </c>
    </row>
    <row r="3360" spans="51:56" x14ac:dyDescent="0.25">
      <c r="AY3360" t="s">
        <v>4634</v>
      </c>
      <c r="AZ3360" s="4" t="s">
        <v>4635</v>
      </c>
      <c r="BA3360" s="4" t="s">
        <v>4636</v>
      </c>
      <c r="BB3360" s="4" t="s">
        <v>4635</v>
      </c>
      <c r="BC3360" s="4" t="s">
        <v>4636</v>
      </c>
      <c r="BD3360" s="4" t="s">
        <v>4579</v>
      </c>
    </row>
    <row r="3361" spans="51:56" x14ac:dyDescent="0.25">
      <c r="AY3361" t="s">
        <v>4637</v>
      </c>
      <c r="AZ3361" s="4" t="s">
        <v>4638</v>
      </c>
      <c r="BA3361" s="4" t="s">
        <v>4639</v>
      </c>
      <c r="BB3361" s="4" t="s">
        <v>4638</v>
      </c>
      <c r="BC3361" s="4" t="s">
        <v>4639</v>
      </c>
      <c r="BD3361" s="4" t="s">
        <v>4579</v>
      </c>
    </row>
    <row r="3362" spans="51:56" x14ac:dyDescent="0.25">
      <c r="AY3362" t="s">
        <v>4640</v>
      </c>
      <c r="AZ3362" s="4" t="s">
        <v>4641</v>
      </c>
      <c r="BA3362" s="4" t="s">
        <v>4642</v>
      </c>
      <c r="BB3362" s="4" t="s">
        <v>4641</v>
      </c>
      <c r="BC3362" s="4" t="s">
        <v>4642</v>
      </c>
      <c r="BD3362" s="4" t="s">
        <v>4579</v>
      </c>
    </row>
    <row r="3363" spans="51:56" x14ac:dyDescent="0.25">
      <c r="AY3363" t="s">
        <v>4643</v>
      </c>
      <c r="AZ3363" s="4" t="s">
        <v>4644</v>
      </c>
      <c r="BA3363" s="4" t="s">
        <v>4645</v>
      </c>
      <c r="BB3363" s="4" t="s">
        <v>4644</v>
      </c>
      <c r="BC3363" s="4" t="s">
        <v>4645</v>
      </c>
      <c r="BD3363" s="4" t="s">
        <v>4579</v>
      </c>
    </row>
    <row r="3364" spans="51:56" x14ac:dyDescent="0.25">
      <c r="AY3364" t="s">
        <v>4646</v>
      </c>
      <c r="AZ3364" s="4" t="s">
        <v>4647</v>
      </c>
      <c r="BA3364" s="4" t="s">
        <v>4648</v>
      </c>
      <c r="BB3364" s="4" t="s">
        <v>4647</v>
      </c>
      <c r="BC3364" s="4" t="s">
        <v>4648</v>
      </c>
      <c r="BD3364" s="4" t="s">
        <v>4579</v>
      </c>
    </row>
    <row r="3365" spans="51:56" x14ac:dyDescent="0.25">
      <c r="AY3365" t="s">
        <v>4649</v>
      </c>
      <c r="AZ3365" s="4" t="s">
        <v>4650</v>
      </c>
      <c r="BA3365" s="4" t="s">
        <v>4651</v>
      </c>
      <c r="BB3365" s="4" t="s">
        <v>4650</v>
      </c>
      <c r="BC3365" s="4" t="s">
        <v>4651</v>
      </c>
      <c r="BD3365" s="4" t="s">
        <v>4579</v>
      </c>
    </row>
    <row r="3366" spans="51:56" x14ac:dyDescent="0.25">
      <c r="AY3366" t="s">
        <v>4652</v>
      </c>
      <c r="AZ3366" s="4" t="s">
        <v>4653</v>
      </c>
      <c r="BA3366" s="4" t="s">
        <v>13257</v>
      </c>
      <c r="BB3366" s="4" t="s">
        <v>4653</v>
      </c>
      <c r="BC3366" s="4" t="s">
        <v>13257</v>
      </c>
      <c r="BD3366" s="4" t="s">
        <v>4579</v>
      </c>
    </row>
    <row r="3367" spans="51:56" x14ac:dyDescent="0.25">
      <c r="AY3367" t="s">
        <v>4654</v>
      </c>
      <c r="AZ3367" s="4" t="s">
        <v>4655</v>
      </c>
      <c r="BA3367" s="4" t="s">
        <v>4656</v>
      </c>
      <c r="BB3367" s="4" t="s">
        <v>4655</v>
      </c>
      <c r="BC3367" s="4" t="s">
        <v>4656</v>
      </c>
      <c r="BD3367" s="4" t="s">
        <v>4579</v>
      </c>
    </row>
    <row r="3368" spans="51:56" x14ac:dyDescent="0.25">
      <c r="AY3368" t="s">
        <v>4657</v>
      </c>
      <c r="AZ3368" s="4" t="s">
        <v>4658</v>
      </c>
      <c r="BA3368" s="4" t="s">
        <v>4659</v>
      </c>
      <c r="BB3368" s="4" t="s">
        <v>4658</v>
      </c>
      <c r="BC3368" s="4" t="s">
        <v>4659</v>
      </c>
      <c r="BD3368" s="4" t="s">
        <v>4579</v>
      </c>
    </row>
    <row r="3369" spans="51:56" x14ac:dyDescent="0.25">
      <c r="AY3369" t="s">
        <v>4660</v>
      </c>
      <c r="AZ3369" s="4" t="s">
        <v>4661</v>
      </c>
      <c r="BA3369" s="4" t="s">
        <v>4662</v>
      </c>
      <c r="BB3369" s="4" t="s">
        <v>4661</v>
      </c>
      <c r="BC3369" s="4" t="s">
        <v>4662</v>
      </c>
      <c r="BD3369" s="4" t="s">
        <v>4579</v>
      </c>
    </row>
    <row r="3370" spans="51:56" x14ac:dyDescent="0.25">
      <c r="AY3370" t="s">
        <v>4663</v>
      </c>
      <c r="AZ3370" s="4" t="s">
        <v>4664</v>
      </c>
      <c r="BA3370" s="4" t="s">
        <v>4665</v>
      </c>
      <c r="BB3370" s="4" t="s">
        <v>4664</v>
      </c>
      <c r="BC3370" s="4" t="s">
        <v>4665</v>
      </c>
      <c r="BD3370" s="4" t="s">
        <v>4579</v>
      </c>
    </row>
    <row r="3371" spans="51:56" x14ac:dyDescent="0.25">
      <c r="AY3371" t="s">
        <v>4666</v>
      </c>
      <c r="AZ3371" s="4" t="s">
        <v>4667</v>
      </c>
      <c r="BA3371" s="4" t="s">
        <v>5607</v>
      </c>
      <c r="BB3371" s="4" t="s">
        <v>4667</v>
      </c>
      <c r="BC3371" s="4" t="s">
        <v>5607</v>
      </c>
      <c r="BD3371" s="4" t="s">
        <v>4579</v>
      </c>
    </row>
    <row r="3372" spans="51:56" x14ac:dyDescent="0.25">
      <c r="AY3372" t="s">
        <v>4668</v>
      </c>
      <c r="AZ3372" s="4" t="s">
        <v>4669</v>
      </c>
      <c r="BA3372" s="4" t="s">
        <v>4670</v>
      </c>
      <c r="BB3372" s="4" t="s">
        <v>4669</v>
      </c>
      <c r="BC3372" s="4" t="s">
        <v>4670</v>
      </c>
      <c r="BD3372" s="4" t="s">
        <v>4579</v>
      </c>
    </row>
    <row r="3373" spans="51:56" x14ac:dyDescent="0.25">
      <c r="AY3373" t="s">
        <v>4671</v>
      </c>
      <c r="AZ3373" s="4" t="s">
        <v>4672</v>
      </c>
      <c r="BA3373" s="4" t="s">
        <v>4673</v>
      </c>
      <c r="BB3373" s="4" t="s">
        <v>4672</v>
      </c>
      <c r="BC3373" s="4" t="s">
        <v>4673</v>
      </c>
      <c r="BD3373" s="4" t="s">
        <v>4579</v>
      </c>
    </row>
    <row r="3374" spans="51:56" x14ac:dyDescent="0.25">
      <c r="AY3374" t="s">
        <v>4674</v>
      </c>
      <c r="AZ3374" s="4" t="s">
        <v>4675</v>
      </c>
      <c r="BA3374" s="4" t="s">
        <v>4676</v>
      </c>
      <c r="BB3374" s="4" t="s">
        <v>4675</v>
      </c>
      <c r="BC3374" s="4" t="s">
        <v>4676</v>
      </c>
      <c r="BD3374" s="4" t="s">
        <v>4579</v>
      </c>
    </row>
    <row r="3375" spans="51:56" x14ac:dyDescent="0.25">
      <c r="AY3375" t="s">
        <v>4677</v>
      </c>
      <c r="AZ3375" s="4" t="s">
        <v>4678</v>
      </c>
      <c r="BA3375" s="4" t="s">
        <v>4679</v>
      </c>
      <c r="BB3375" s="4" t="s">
        <v>4678</v>
      </c>
      <c r="BC3375" s="4" t="s">
        <v>4679</v>
      </c>
      <c r="BD3375" s="4" t="s">
        <v>4579</v>
      </c>
    </row>
    <row r="3376" spans="51:56" x14ac:dyDescent="0.25">
      <c r="AY3376" t="s">
        <v>4680</v>
      </c>
      <c r="AZ3376" s="4" t="s">
        <v>4681</v>
      </c>
      <c r="BA3376" s="4" t="s">
        <v>4682</v>
      </c>
      <c r="BB3376" s="4" t="s">
        <v>4681</v>
      </c>
      <c r="BC3376" s="4" t="s">
        <v>4682</v>
      </c>
      <c r="BD3376" s="4" t="s">
        <v>4579</v>
      </c>
    </row>
    <row r="3377" spans="51:56" x14ac:dyDescent="0.25">
      <c r="AY3377" t="s">
        <v>4683</v>
      </c>
      <c r="AZ3377" s="4" t="s">
        <v>4684</v>
      </c>
      <c r="BA3377" s="4" t="s">
        <v>4685</v>
      </c>
      <c r="BB3377" s="4" t="s">
        <v>4684</v>
      </c>
      <c r="BC3377" s="4" t="s">
        <v>4685</v>
      </c>
      <c r="BD3377" s="4" t="s">
        <v>4579</v>
      </c>
    </row>
    <row r="3378" spans="51:56" x14ac:dyDescent="0.25">
      <c r="AY3378" t="s">
        <v>4686</v>
      </c>
      <c r="AZ3378" s="4" t="s">
        <v>4687</v>
      </c>
      <c r="BA3378" s="4" t="s">
        <v>4688</v>
      </c>
      <c r="BB3378" s="4" t="s">
        <v>4687</v>
      </c>
      <c r="BC3378" s="4" t="s">
        <v>4688</v>
      </c>
      <c r="BD3378" s="4" t="s">
        <v>4579</v>
      </c>
    </row>
    <row r="3379" spans="51:56" x14ac:dyDescent="0.25">
      <c r="AY3379" t="s">
        <v>4689</v>
      </c>
      <c r="AZ3379" s="4" t="s">
        <v>4690</v>
      </c>
      <c r="BA3379" s="4" t="s">
        <v>14429</v>
      </c>
      <c r="BB3379" s="4" t="s">
        <v>4690</v>
      </c>
      <c r="BC3379" s="4" t="s">
        <v>14429</v>
      </c>
      <c r="BD3379" s="4" t="s">
        <v>4579</v>
      </c>
    </row>
    <row r="3380" spans="51:56" x14ac:dyDescent="0.25">
      <c r="AY3380" t="s">
        <v>4691</v>
      </c>
      <c r="AZ3380" s="4" t="s">
        <v>4692</v>
      </c>
      <c r="BA3380" s="4" t="s">
        <v>4693</v>
      </c>
      <c r="BB3380" s="4" t="s">
        <v>4692</v>
      </c>
      <c r="BC3380" s="4" t="s">
        <v>4693</v>
      </c>
      <c r="BD3380" s="4" t="s">
        <v>4579</v>
      </c>
    </row>
    <row r="3381" spans="51:56" x14ac:dyDescent="0.25">
      <c r="AY3381" t="s">
        <v>4694</v>
      </c>
      <c r="AZ3381" s="4" t="s">
        <v>4695</v>
      </c>
      <c r="BA3381" s="4" t="s">
        <v>4696</v>
      </c>
      <c r="BB3381" s="4" t="s">
        <v>4695</v>
      </c>
      <c r="BC3381" s="4" t="s">
        <v>4696</v>
      </c>
      <c r="BD3381" s="4" t="s">
        <v>4579</v>
      </c>
    </row>
    <row r="3382" spans="51:56" x14ac:dyDescent="0.25">
      <c r="AY3382" t="s">
        <v>4697</v>
      </c>
      <c r="AZ3382" s="4" t="s">
        <v>4698</v>
      </c>
      <c r="BA3382" s="4" t="s">
        <v>4699</v>
      </c>
      <c r="BB3382" s="4" t="s">
        <v>4698</v>
      </c>
      <c r="BC3382" s="4" t="s">
        <v>4699</v>
      </c>
      <c r="BD3382" s="4" t="s">
        <v>4579</v>
      </c>
    </row>
    <row r="3383" spans="51:56" x14ac:dyDescent="0.25">
      <c r="AY3383" t="s">
        <v>4700</v>
      </c>
      <c r="AZ3383" s="4" t="s">
        <v>4701</v>
      </c>
      <c r="BA3383" s="4" t="s">
        <v>4702</v>
      </c>
      <c r="BB3383" s="4" t="s">
        <v>4701</v>
      </c>
      <c r="BC3383" s="4" t="s">
        <v>4702</v>
      </c>
      <c r="BD3383" s="4" t="s">
        <v>4579</v>
      </c>
    </row>
    <row r="3384" spans="51:56" x14ac:dyDescent="0.25">
      <c r="AY3384" t="s">
        <v>4703</v>
      </c>
      <c r="AZ3384" s="4" t="s">
        <v>4704</v>
      </c>
      <c r="BA3384" s="4" t="s">
        <v>4705</v>
      </c>
      <c r="BB3384" s="4" t="s">
        <v>4704</v>
      </c>
      <c r="BC3384" s="4" t="s">
        <v>4705</v>
      </c>
      <c r="BD3384" s="4" t="s">
        <v>4579</v>
      </c>
    </row>
    <row r="3385" spans="51:56" x14ac:dyDescent="0.25">
      <c r="AY3385" t="s">
        <v>4706</v>
      </c>
      <c r="AZ3385" s="4" t="s">
        <v>4707</v>
      </c>
      <c r="BA3385" s="4" t="s">
        <v>4708</v>
      </c>
      <c r="BB3385" s="4" t="s">
        <v>4707</v>
      </c>
      <c r="BC3385" s="4" t="s">
        <v>4708</v>
      </c>
      <c r="BD3385" s="4" t="s">
        <v>4579</v>
      </c>
    </row>
    <row r="3386" spans="51:56" x14ac:dyDescent="0.25">
      <c r="AY3386" t="s">
        <v>4709</v>
      </c>
      <c r="AZ3386" s="4" t="s">
        <v>4710</v>
      </c>
      <c r="BA3386" s="4" t="s">
        <v>4711</v>
      </c>
      <c r="BB3386" s="4" t="s">
        <v>4710</v>
      </c>
      <c r="BC3386" s="4" t="s">
        <v>4711</v>
      </c>
      <c r="BD3386" s="4" t="s">
        <v>4579</v>
      </c>
    </row>
    <row r="3387" spans="51:56" x14ac:dyDescent="0.25">
      <c r="AY3387" t="s">
        <v>4712</v>
      </c>
      <c r="AZ3387" s="4" t="s">
        <v>4713</v>
      </c>
      <c r="BA3387" s="4" t="s">
        <v>4714</v>
      </c>
      <c r="BB3387" s="4" t="s">
        <v>4713</v>
      </c>
      <c r="BC3387" s="4" t="s">
        <v>4714</v>
      </c>
      <c r="BD3387" s="4" t="s">
        <v>4579</v>
      </c>
    </row>
    <row r="3388" spans="51:56" x14ac:dyDescent="0.25">
      <c r="AY3388" t="s">
        <v>4715</v>
      </c>
      <c r="AZ3388" s="4" t="s">
        <v>4716</v>
      </c>
      <c r="BA3388" s="4" t="s">
        <v>4717</v>
      </c>
      <c r="BB3388" s="4" t="s">
        <v>4716</v>
      </c>
      <c r="BC3388" s="4" t="s">
        <v>4717</v>
      </c>
      <c r="BD3388" s="4" t="s">
        <v>4579</v>
      </c>
    </row>
    <row r="3389" spans="51:56" x14ac:dyDescent="0.25">
      <c r="AY3389" t="s">
        <v>4718</v>
      </c>
      <c r="AZ3389" s="4" t="s">
        <v>4719</v>
      </c>
      <c r="BA3389" s="4" t="s">
        <v>4720</v>
      </c>
      <c r="BB3389" s="4" t="s">
        <v>4719</v>
      </c>
      <c r="BC3389" s="4" t="s">
        <v>4720</v>
      </c>
      <c r="BD3389" s="4" t="s">
        <v>4579</v>
      </c>
    </row>
    <row r="3390" spans="51:56" x14ac:dyDescent="0.25">
      <c r="AY3390" t="s">
        <v>4721</v>
      </c>
      <c r="AZ3390" s="4" t="s">
        <v>4722</v>
      </c>
      <c r="BA3390" s="4" t="s">
        <v>13269</v>
      </c>
      <c r="BB3390" s="4" t="s">
        <v>4722</v>
      </c>
      <c r="BC3390" s="4" t="s">
        <v>13269</v>
      </c>
      <c r="BD3390" s="4" t="s">
        <v>4579</v>
      </c>
    </row>
    <row r="3391" spans="51:56" x14ac:dyDescent="0.25">
      <c r="AY3391" t="s">
        <v>4723</v>
      </c>
      <c r="AZ3391" s="4" t="s">
        <v>4724</v>
      </c>
      <c r="BA3391" s="4" t="s">
        <v>4725</v>
      </c>
      <c r="BB3391" s="4" t="s">
        <v>4724</v>
      </c>
      <c r="BC3391" s="4" t="s">
        <v>4725</v>
      </c>
      <c r="BD3391" s="4" t="s">
        <v>4579</v>
      </c>
    </row>
    <row r="3392" spans="51:56" x14ac:dyDescent="0.25">
      <c r="AY3392" t="s">
        <v>4726</v>
      </c>
      <c r="AZ3392" s="4" t="s">
        <v>4727</v>
      </c>
      <c r="BA3392" s="4" t="s">
        <v>4728</v>
      </c>
      <c r="BB3392" s="4" t="s">
        <v>4727</v>
      </c>
      <c r="BC3392" s="4" t="s">
        <v>4728</v>
      </c>
      <c r="BD3392" s="4" t="s">
        <v>4579</v>
      </c>
    </row>
    <row r="3393" spans="51:56" x14ac:dyDescent="0.25">
      <c r="AY3393" t="s">
        <v>4729</v>
      </c>
      <c r="AZ3393" s="4" t="s">
        <v>4730</v>
      </c>
      <c r="BA3393" s="4" t="s">
        <v>4731</v>
      </c>
      <c r="BB3393" s="4" t="s">
        <v>4730</v>
      </c>
      <c r="BC3393" s="4" t="s">
        <v>4731</v>
      </c>
      <c r="BD3393" s="4" t="s">
        <v>4579</v>
      </c>
    </row>
    <row r="3394" spans="51:56" x14ac:dyDescent="0.25">
      <c r="AY3394" t="s">
        <v>4732</v>
      </c>
      <c r="AZ3394" s="4" t="s">
        <v>4733</v>
      </c>
      <c r="BA3394" s="4" t="s">
        <v>4734</v>
      </c>
      <c r="BB3394" s="4" t="s">
        <v>4733</v>
      </c>
      <c r="BC3394" s="4" t="s">
        <v>4734</v>
      </c>
      <c r="BD3394" s="4" t="s">
        <v>4579</v>
      </c>
    </row>
    <row r="3395" spans="51:56" x14ac:dyDescent="0.25">
      <c r="AY3395" t="s">
        <v>4735</v>
      </c>
      <c r="AZ3395" s="4" t="s">
        <v>4736</v>
      </c>
      <c r="BA3395" s="4" t="s">
        <v>4737</v>
      </c>
      <c r="BB3395" s="4" t="s">
        <v>4736</v>
      </c>
      <c r="BC3395" s="4" t="s">
        <v>4737</v>
      </c>
      <c r="BD3395" s="4" t="s">
        <v>4579</v>
      </c>
    </row>
    <row r="3396" spans="51:56" x14ac:dyDescent="0.25">
      <c r="AY3396" t="s">
        <v>4738</v>
      </c>
      <c r="AZ3396" s="4" t="s">
        <v>4739</v>
      </c>
      <c r="BA3396" s="4" t="s">
        <v>4740</v>
      </c>
      <c r="BB3396" s="4" t="s">
        <v>4739</v>
      </c>
      <c r="BC3396" s="4" t="s">
        <v>4740</v>
      </c>
      <c r="BD3396" s="4" t="s">
        <v>4579</v>
      </c>
    </row>
    <row r="3397" spans="51:56" x14ac:dyDescent="0.25">
      <c r="AY3397" t="s">
        <v>4741</v>
      </c>
      <c r="AZ3397" s="4" t="s">
        <v>4742</v>
      </c>
      <c r="BA3397" s="4" t="s">
        <v>4743</v>
      </c>
      <c r="BB3397" s="4" t="s">
        <v>4742</v>
      </c>
      <c r="BC3397" s="4" t="s">
        <v>4743</v>
      </c>
      <c r="BD3397" s="4" t="s">
        <v>4579</v>
      </c>
    </row>
    <row r="3398" spans="51:56" x14ac:dyDescent="0.25">
      <c r="AY3398" t="s">
        <v>4744</v>
      </c>
      <c r="AZ3398" s="4" t="s">
        <v>4745</v>
      </c>
      <c r="BA3398" s="4" t="s">
        <v>4746</v>
      </c>
      <c r="BB3398" s="4" t="s">
        <v>4745</v>
      </c>
      <c r="BC3398" s="4" t="s">
        <v>4746</v>
      </c>
      <c r="BD3398" s="4" t="s">
        <v>4579</v>
      </c>
    </row>
    <row r="3399" spans="51:56" x14ac:dyDescent="0.25">
      <c r="AY3399" t="s">
        <v>4747</v>
      </c>
      <c r="AZ3399" s="4" t="s">
        <v>4748</v>
      </c>
      <c r="BA3399" s="4" t="s">
        <v>4749</v>
      </c>
      <c r="BB3399" s="4" t="s">
        <v>4748</v>
      </c>
      <c r="BC3399" s="4" t="s">
        <v>4749</v>
      </c>
      <c r="BD3399" s="4" t="s">
        <v>4579</v>
      </c>
    </row>
    <row r="3400" spans="51:56" x14ac:dyDescent="0.25">
      <c r="AY3400" t="s">
        <v>4750</v>
      </c>
      <c r="AZ3400" s="4" t="s">
        <v>4751</v>
      </c>
      <c r="BA3400" s="4" t="s">
        <v>10774</v>
      </c>
      <c r="BB3400" s="4" t="s">
        <v>4751</v>
      </c>
      <c r="BC3400" s="4" t="s">
        <v>10774</v>
      </c>
      <c r="BD3400" s="4" t="s">
        <v>4579</v>
      </c>
    </row>
    <row r="3401" spans="51:56" x14ac:dyDescent="0.25">
      <c r="AY3401" t="s">
        <v>4752</v>
      </c>
      <c r="AZ3401" s="4" t="s">
        <v>4753</v>
      </c>
      <c r="BA3401" s="4" t="s">
        <v>4754</v>
      </c>
      <c r="BB3401" s="4" t="s">
        <v>4753</v>
      </c>
      <c r="BC3401" s="4" t="s">
        <v>4754</v>
      </c>
      <c r="BD3401" s="4" t="s">
        <v>4579</v>
      </c>
    </row>
    <row r="3402" spans="51:56" x14ac:dyDescent="0.25">
      <c r="AY3402" t="s">
        <v>4755</v>
      </c>
      <c r="AZ3402" s="4" t="s">
        <v>4756</v>
      </c>
      <c r="BA3402" s="4" t="s">
        <v>4757</v>
      </c>
      <c r="BB3402" s="4" t="s">
        <v>4756</v>
      </c>
      <c r="BC3402" s="4" t="s">
        <v>4757</v>
      </c>
      <c r="BD3402" s="4" t="s">
        <v>4579</v>
      </c>
    </row>
    <row r="3403" spans="51:56" x14ac:dyDescent="0.25">
      <c r="AY3403" t="s">
        <v>4758</v>
      </c>
      <c r="AZ3403" s="4" t="s">
        <v>4759</v>
      </c>
      <c r="BA3403" s="4" t="s">
        <v>12509</v>
      </c>
      <c r="BB3403" s="4" t="s">
        <v>4759</v>
      </c>
      <c r="BC3403" s="4" t="s">
        <v>12509</v>
      </c>
      <c r="BD3403" s="4" t="s">
        <v>4579</v>
      </c>
    </row>
    <row r="3404" spans="51:56" x14ac:dyDescent="0.25">
      <c r="AY3404" t="s">
        <v>4758</v>
      </c>
      <c r="AZ3404" s="4" t="s">
        <v>4760</v>
      </c>
      <c r="BA3404" s="4" t="s">
        <v>12509</v>
      </c>
      <c r="BB3404" s="4" t="s">
        <v>4760</v>
      </c>
      <c r="BC3404" s="4" t="s">
        <v>12509</v>
      </c>
      <c r="BD3404" s="4" t="s">
        <v>4579</v>
      </c>
    </row>
    <row r="3405" spans="51:56" x14ac:dyDescent="0.25">
      <c r="AY3405" t="s">
        <v>4761</v>
      </c>
      <c r="AZ3405" s="4" t="s">
        <v>4762</v>
      </c>
      <c r="BA3405" s="4" t="s">
        <v>4763</v>
      </c>
      <c r="BB3405" s="4" t="s">
        <v>4762</v>
      </c>
      <c r="BC3405" s="4" t="s">
        <v>4763</v>
      </c>
      <c r="BD3405" s="4" t="s">
        <v>4579</v>
      </c>
    </row>
    <row r="3406" spans="51:56" x14ac:dyDescent="0.25">
      <c r="AY3406" t="s">
        <v>4764</v>
      </c>
      <c r="AZ3406" s="4" t="s">
        <v>4765</v>
      </c>
      <c r="BA3406" s="4" t="s">
        <v>4766</v>
      </c>
      <c r="BB3406" s="4" t="s">
        <v>4765</v>
      </c>
      <c r="BC3406" s="4" t="s">
        <v>4766</v>
      </c>
      <c r="BD3406" s="4" t="s">
        <v>4579</v>
      </c>
    </row>
    <row r="3407" spans="51:56" x14ac:dyDescent="0.25">
      <c r="AY3407" t="s">
        <v>4767</v>
      </c>
      <c r="AZ3407" s="4" t="s">
        <v>4768</v>
      </c>
      <c r="BA3407" s="4" t="s">
        <v>13275</v>
      </c>
      <c r="BB3407" s="4" t="s">
        <v>4768</v>
      </c>
      <c r="BC3407" s="4" t="s">
        <v>13275</v>
      </c>
      <c r="BD3407" s="4" t="s">
        <v>4579</v>
      </c>
    </row>
    <row r="3408" spans="51:56" x14ac:dyDescent="0.25">
      <c r="AY3408" t="s">
        <v>4769</v>
      </c>
      <c r="AZ3408" s="4" t="s">
        <v>4770</v>
      </c>
      <c r="BA3408" s="4" t="s">
        <v>4771</v>
      </c>
      <c r="BB3408" s="4" t="s">
        <v>4770</v>
      </c>
      <c r="BC3408" s="4" t="s">
        <v>4771</v>
      </c>
      <c r="BD3408" s="4" t="s">
        <v>4579</v>
      </c>
    </row>
    <row r="3409" spans="51:56" x14ac:dyDescent="0.25">
      <c r="AY3409" t="s">
        <v>4772</v>
      </c>
      <c r="AZ3409" s="4" t="s">
        <v>4773</v>
      </c>
      <c r="BA3409" s="4" t="s">
        <v>4774</v>
      </c>
      <c r="BB3409" s="4" t="s">
        <v>4773</v>
      </c>
      <c r="BC3409" s="4" t="s">
        <v>4774</v>
      </c>
      <c r="BD3409" s="4" t="s">
        <v>4579</v>
      </c>
    </row>
    <row r="3410" spans="51:56" x14ac:dyDescent="0.25">
      <c r="AY3410" t="s">
        <v>4775</v>
      </c>
      <c r="AZ3410" s="4" t="s">
        <v>4776</v>
      </c>
      <c r="BA3410" s="4" t="s">
        <v>4777</v>
      </c>
      <c r="BB3410" s="4" t="s">
        <v>4776</v>
      </c>
      <c r="BC3410" s="4" t="s">
        <v>4777</v>
      </c>
      <c r="BD3410" s="4" t="s">
        <v>4579</v>
      </c>
    </row>
    <row r="3411" spans="51:56" x14ac:dyDescent="0.25">
      <c r="AY3411" t="s">
        <v>4778</v>
      </c>
      <c r="AZ3411" s="4" t="s">
        <v>4779</v>
      </c>
      <c r="BA3411" s="4" t="s">
        <v>4780</v>
      </c>
      <c r="BB3411" s="4" t="s">
        <v>4779</v>
      </c>
      <c r="BC3411" s="4" t="s">
        <v>4780</v>
      </c>
      <c r="BD3411" s="4" t="s">
        <v>4579</v>
      </c>
    </row>
    <row r="3412" spans="51:56" x14ac:dyDescent="0.25">
      <c r="AY3412" t="s">
        <v>4781</v>
      </c>
      <c r="AZ3412" s="4" t="s">
        <v>4782</v>
      </c>
      <c r="BA3412" s="4" t="s">
        <v>4783</v>
      </c>
      <c r="BB3412" s="4" t="s">
        <v>4782</v>
      </c>
      <c r="BC3412" s="4" t="s">
        <v>4783</v>
      </c>
      <c r="BD3412" s="4" t="s">
        <v>4579</v>
      </c>
    </row>
    <row r="3413" spans="51:56" x14ac:dyDescent="0.25">
      <c r="AY3413" t="s">
        <v>4784</v>
      </c>
      <c r="AZ3413" s="4" t="s">
        <v>4785</v>
      </c>
      <c r="BA3413" s="4" t="s">
        <v>4786</v>
      </c>
      <c r="BB3413" s="4" t="s">
        <v>4785</v>
      </c>
      <c r="BC3413" s="4" t="s">
        <v>4786</v>
      </c>
      <c r="BD3413" s="4" t="s">
        <v>4579</v>
      </c>
    </row>
    <row r="3414" spans="51:56" x14ac:dyDescent="0.25">
      <c r="AY3414" t="s">
        <v>4787</v>
      </c>
      <c r="AZ3414" s="4" t="s">
        <v>4788</v>
      </c>
      <c r="BA3414" s="4" t="s">
        <v>4789</v>
      </c>
      <c r="BB3414" s="4" t="s">
        <v>4788</v>
      </c>
      <c r="BC3414" s="4" t="s">
        <v>4789</v>
      </c>
      <c r="BD3414" s="4" t="s">
        <v>4579</v>
      </c>
    </row>
    <row r="3415" spans="51:56" x14ac:dyDescent="0.25">
      <c r="AY3415" t="s">
        <v>4790</v>
      </c>
      <c r="AZ3415" s="4" t="s">
        <v>4791</v>
      </c>
      <c r="BA3415" s="4" t="s">
        <v>4792</v>
      </c>
      <c r="BB3415" s="4" t="s">
        <v>4791</v>
      </c>
      <c r="BC3415" s="4" t="s">
        <v>4792</v>
      </c>
      <c r="BD3415" s="4" t="s">
        <v>4579</v>
      </c>
    </row>
    <row r="3416" spans="51:56" x14ac:dyDescent="0.25">
      <c r="AY3416" t="s">
        <v>4793</v>
      </c>
      <c r="AZ3416" s="4" t="s">
        <v>4794</v>
      </c>
      <c r="BA3416" s="4" t="s">
        <v>14468</v>
      </c>
      <c r="BB3416" s="4" t="s">
        <v>4794</v>
      </c>
      <c r="BC3416" s="4" t="s">
        <v>14468</v>
      </c>
      <c r="BD3416" s="4" t="s">
        <v>4579</v>
      </c>
    </row>
    <row r="3417" spans="51:56" x14ac:dyDescent="0.25">
      <c r="AY3417" t="s">
        <v>4795</v>
      </c>
      <c r="AZ3417" s="4" t="s">
        <v>4796</v>
      </c>
      <c r="BA3417" s="4" t="s">
        <v>4797</v>
      </c>
      <c r="BB3417" s="4" t="s">
        <v>4796</v>
      </c>
      <c r="BC3417" s="4" t="s">
        <v>4797</v>
      </c>
      <c r="BD3417" s="4" t="s">
        <v>4579</v>
      </c>
    </row>
    <row r="3418" spans="51:56" x14ac:dyDescent="0.25">
      <c r="AY3418" t="s">
        <v>4798</v>
      </c>
      <c r="AZ3418" s="4" t="s">
        <v>4799</v>
      </c>
      <c r="BA3418" s="4" t="s">
        <v>4800</v>
      </c>
      <c r="BB3418" s="4" t="s">
        <v>4799</v>
      </c>
      <c r="BC3418" s="4" t="s">
        <v>4800</v>
      </c>
      <c r="BD3418" s="4" t="s">
        <v>4579</v>
      </c>
    </row>
    <row r="3419" spans="51:56" x14ac:dyDescent="0.25">
      <c r="AY3419" t="s">
        <v>4801</v>
      </c>
      <c r="AZ3419" s="4" t="s">
        <v>4802</v>
      </c>
      <c r="BA3419" s="4" t="s">
        <v>4803</v>
      </c>
      <c r="BB3419" s="4" t="s">
        <v>4802</v>
      </c>
      <c r="BC3419" s="4" t="s">
        <v>4803</v>
      </c>
      <c r="BD3419" s="4" t="s">
        <v>4579</v>
      </c>
    </row>
    <row r="3420" spans="51:56" x14ac:dyDescent="0.25">
      <c r="AY3420" t="s">
        <v>4804</v>
      </c>
      <c r="AZ3420" s="4" t="s">
        <v>4805</v>
      </c>
      <c r="BA3420" s="4" t="s">
        <v>4806</v>
      </c>
      <c r="BB3420" s="4" t="s">
        <v>4805</v>
      </c>
      <c r="BC3420" s="4" t="s">
        <v>4806</v>
      </c>
      <c r="BD3420" s="4" t="s">
        <v>4579</v>
      </c>
    </row>
    <row r="3421" spans="51:56" x14ac:dyDescent="0.25">
      <c r="AY3421" t="s">
        <v>4807</v>
      </c>
      <c r="AZ3421" s="4" t="s">
        <v>4808</v>
      </c>
      <c r="BA3421" s="4" t="s">
        <v>4809</v>
      </c>
      <c r="BB3421" s="4" t="s">
        <v>4808</v>
      </c>
      <c r="BC3421" s="4" t="s">
        <v>4809</v>
      </c>
      <c r="BD3421" s="4" t="s">
        <v>4579</v>
      </c>
    </row>
    <row r="3422" spans="51:56" x14ac:dyDescent="0.25">
      <c r="AY3422" t="s">
        <v>4810</v>
      </c>
      <c r="AZ3422" s="4" t="s">
        <v>4811</v>
      </c>
      <c r="BA3422" s="4" t="s">
        <v>4812</v>
      </c>
      <c r="BB3422" s="4" t="s">
        <v>4811</v>
      </c>
      <c r="BC3422" s="4" t="s">
        <v>4812</v>
      </c>
      <c r="BD3422" s="4" t="s">
        <v>4579</v>
      </c>
    </row>
    <row r="3423" spans="51:56" x14ac:dyDescent="0.25">
      <c r="AY3423" t="s">
        <v>4813</v>
      </c>
      <c r="AZ3423" s="4" t="s">
        <v>4814</v>
      </c>
      <c r="BA3423" s="4" t="s">
        <v>4815</v>
      </c>
      <c r="BB3423" s="4" t="s">
        <v>4814</v>
      </c>
      <c r="BC3423" s="4" t="s">
        <v>4815</v>
      </c>
      <c r="BD3423" s="4" t="s">
        <v>4579</v>
      </c>
    </row>
    <row r="3424" spans="51:56" x14ac:dyDescent="0.25">
      <c r="AY3424" t="s">
        <v>4816</v>
      </c>
      <c r="AZ3424" s="4" t="s">
        <v>4817</v>
      </c>
      <c r="BA3424" s="4" t="s">
        <v>4818</v>
      </c>
      <c r="BB3424" s="4" t="s">
        <v>4817</v>
      </c>
      <c r="BC3424" s="4" t="s">
        <v>4818</v>
      </c>
      <c r="BD3424" s="4" t="s">
        <v>4579</v>
      </c>
    </row>
    <row r="3425" spans="51:56" x14ac:dyDescent="0.25">
      <c r="AY3425" t="s">
        <v>4819</v>
      </c>
      <c r="AZ3425" s="4" t="s">
        <v>4820</v>
      </c>
      <c r="BA3425" s="4" t="s">
        <v>4821</v>
      </c>
      <c r="BB3425" s="4" t="s">
        <v>4820</v>
      </c>
      <c r="BC3425" s="4" t="s">
        <v>4821</v>
      </c>
      <c r="BD3425" s="4" t="s">
        <v>4579</v>
      </c>
    </row>
    <row r="3426" spans="51:56" x14ac:dyDescent="0.25">
      <c r="AY3426" t="s">
        <v>4822</v>
      </c>
      <c r="AZ3426" s="4" t="s">
        <v>4823</v>
      </c>
      <c r="BA3426" s="4" t="s">
        <v>4824</v>
      </c>
      <c r="BB3426" s="4" t="s">
        <v>4823</v>
      </c>
      <c r="BC3426" s="4" t="s">
        <v>4824</v>
      </c>
      <c r="BD3426" s="4" t="s">
        <v>4579</v>
      </c>
    </row>
    <row r="3427" spans="51:56" x14ac:dyDescent="0.25">
      <c r="AY3427" t="s">
        <v>4825</v>
      </c>
      <c r="AZ3427" s="4" t="s">
        <v>4826</v>
      </c>
      <c r="BA3427" s="4" t="s">
        <v>4827</v>
      </c>
      <c r="BB3427" s="4" t="s">
        <v>4826</v>
      </c>
      <c r="BC3427" s="4" t="s">
        <v>4827</v>
      </c>
      <c r="BD3427" s="4" t="s">
        <v>4579</v>
      </c>
    </row>
    <row r="3428" spans="51:56" x14ac:dyDescent="0.25">
      <c r="AY3428" t="s">
        <v>4828</v>
      </c>
      <c r="AZ3428" s="4" t="s">
        <v>4829</v>
      </c>
      <c r="BA3428" s="4" t="s">
        <v>4830</v>
      </c>
      <c r="BB3428" s="4" t="s">
        <v>4829</v>
      </c>
      <c r="BC3428" s="4" t="s">
        <v>4830</v>
      </c>
      <c r="BD3428" s="4" t="s">
        <v>4579</v>
      </c>
    </row>
    <row r="3429" spans="51:56" x14ac:dyDescent="0.25">
      <c r="AY3429" t="s">
        <v>4831</v>
      </c>
      <c r="AZ3429" s="4" t="s">
        <v>4832</v>
      </c>
      <c r="BA3429" s="4" t="s">
        <v>4833</v>
      </c>
      <c r="BB3429" s="4" t="s">
        <v>4832</v>
      </c>
      <c r="BC3429" s="4" t="s">
        <v>4833</v>
      </c>
      <c r="BD3429" s="4" t="s">
        <v>4579</v>
      </c>
    </row>
    <row r="3430" spans="51:56" x14ac:dyDescent="0.25">
      <c r="AY3430" t="s">
        <v>4834</v>
      </c>
      <c r="AZ3430" s="4" t="s">
        <v>4835</v>
      </c>
      <c r="BA3430" s="4" t="s">
        <v>4836</v>
      </c>
      <c r="BB3430" s="4" t="s">
        <v>4835</v>
      </c>
      <c r="BC3430" s="4" t="s">
        <v>4836</v>
      </c>
      <c r="BD3430" s="4" t="s">
        <v>4579</v>
      </c>
    </row>
    <row r="3431" spans="51:56" x14ac:dyDescent="0.25">
      <c r="AY3431" t="s">
        <v>4837</v>
      </c>
      <c r="AZ3431" s="4" t="s">
        <v>4838</v>
      </c>
      <c r="BA3431" s="4" t="s">
        <v>4839</v>
      </c>
      <c r="BB3431" s="4" t="s">
        <v>4838</v>
      </c>
      <c r="BC3431" s="4" t="s">
        <v>4839</v>
      </c>
      <c r="BD3431" s="4" t="s">
        <v>4579</v>
      </c>
    </row>
    <row r="3432" spans="51:56" x14ac:dyDescent="0.25">
      <c r="AY3432" t="s">
        <v>4840</v>
      </c>
      <c r="AZ3432" s="4" t="s">
        <v>4841</v>
      </c>
      <c r="BA3432" s="4" t="s">
        <v>4842</v>
      </c>
      <c r="BB3432" s="4" t="s">
        <v>4841</v>
      </c>
      <c r="BC3432" s="4" t="s">
        <v>4842</v>
      </c>
      <c r="BD3432" s="4" t="s">
        <v>4579</v>
      </c>
    </row>
    <row r="3433" spans="51:56" x14ac:dyDescent="0.25">
      <c r="AY3433" t="s">
        <v>4843</v>
      </c>
      <c r="AZ3433" s="4" t="s">
        <v>4844</v>
      </c>
      <c r="BA3433" s="4" t="s">
        <v>4845</v>
      </c>
      <c r="BB3433" s="4" t="s">
        <v>4844</v>
      </c>
      <c r="BC3433" s="4" t="s">
        <v>4845</v>
      </c>
      <c r="BD3433" s="4" t="s">
        <v>4579</v>
      </c>
    </row>
    <row r="3434" spans="51:56" x14ac:dyDescent="0.25">
      <c r="AY3434" t="s">
        <v>4846</v>
      </c>
      <c r="AZ3434" s="4" t="s">
        <v>4847</v>
      </c>
      <c r="BA3434" s="4" t="s">
        <v>4848</v>
      </c>
      <c r="BB3434" s="4" t="s">
        <v>4847</v>
      </c>
      <c r="BC3434" s="4" t="s">
        <v>4848</v>
      </c>
      <c r="BD3434" s="4" t="s">
        <v>4579</v>
      </c>
    </row>
    <row r="3435" spans="51:56" x14ac:dyDescent="0.25">
      <c r="AY3435" t="s">
        <v>4849</v>
      </c>
      <c r="AZ3435" s="4" t="s">
        <v>4850</v>
      </c>
      <c r="BA3435" s="4" t="s">
        <v>4851</v>
      </c>
      <c r="BB3435" s="4" t="s">
        <v>4850</v>
      </c>
      <c r="BC3435" s="4" t="s">
        <v>4851</v>
      </c>
      <c r="BD3435" s="4" t="s">
        <v>4579</v>
      </c>
    </row>
    <row r="3436" spans="51:56" x14ac:dyDescent="0.25">
      <c r="AY3436" t="s">
        <v>4852</v>
      </c>
      <c r="AZ3436" s="4" t="s">
        <v>4853</v>
      </c>
      <c r="BA3436" s="4" t="s">
        <v>4854</v>
      </c>
      <c r="BB3436" s="4" t="s">
        <v>4853</v>
      </c>
      <c r="BC3436" s="4" t="s">
        <v>4854</v>
      </c>
      <c r="BD3436" s="4" t="s">
        <v>4579</v>
      </c>
    </row>
    <row r="3437" spans="51:56" x14ac:dyDescent="0.25">
      <c r="AY3437" t="s">
        <v>4855</v>
      </c>
      <c r="AZ3437" s="4" t="s">
        <v>4856</v>
      </c>
      <c r="BA3437" s="4" t="s">
        <v>4857</v>
      </c>
      <c r="BB3437" s="4" t="s">
        <v>4856</v>
      </c>
      <c r="BC3437" s="4" t="s">
        <v>4857</v>
      </c>
      <c r="BD3437" s="4" t="s">
        <v>4579</v>
      </c>
    </row>
    <row r="3438" spans="51:56" x14ac:dyDescent="0.25">
      <c r="AY3438" t="s">
        <v>4858</v>
      </c>
      <c r="AZ3438" s="4" t="s">
        <v>4859</v>
      </c>
      <c r="BA3438" s="4" t="s">
        <v>4860</v>
      </c>
      <c r="BB3438" s="4" t="s">
        <v>4859</v>
      </c>
      <c r="BC3438" s="4" t="s">
        <v>4860</v>
      </c>
      <c r="BD3438" s="4" t="s">
        <v>4579</v>
      </c>
    </row>
    <row r="3439" spans="51:56" x14ac:dyDescent="0.25">
      <c r="AY3439" t="s">
        <v>4861</v>
      </c>
      <c r="AZ3439" s="4" t="s">
        <v>4862</v>
      </c>
      <c r="BA3439" s="4" t="s">
        <v>4863</v>
      </c>
      <c r="BB3439" s="4" t="s">
        <v>4862</v>
      </c>
      <c r="BC3439" s="4" t="s">
        <v>4863</v>
      </c>
      <c r="BD3439" s="4" t="s">
        <v>4579</v>
      </c>
    </row>
    <row r="3440" spans="51:56" x14ac:dyDescent="0.25">
      <c r="AY3440" t="s">
        <v>4864</v>
      </c>
      <c r="AZ3440" s="4" t="s">
        <v>4865</v>
      </c>
      <c r="BA3440" s="4" t="s">
        <v>13290</v>
      </c>
      <c r="BB3440" s="4" t="s">
        <v>4865</v>
      </c>
      <c r="BC3440" s="4" t="s">
        <v>13290</v>
      </c>
      <c r="BD3440" s="4" t="s">
        <v>4579</v>
      </c>
    </row>
    <row r="3441" spans="51:56" x14ac:dyDescent="0.25">
      <c r="AY3441" t="s">
        <v>4866</v>
      </c>
      <c r="AZ3441" s="4" t="s">
        <v>4867</v>
      </c>
      <c r="BA3441" s="4" t="s">
        <v>4868</v>
      </c>
      <c r="BB3441" s="4" t="s">
        <v>4867</v>
      </c>
      <c r="BC3441" s="4" t="s">
        <v>4868</v>
      </c>
      <c r="BD3441" s="4" t="s">
        <v>4579</v>
      </c>
    </row>
    <row r="3442" spans="51:56" x14ac:dyDescent="0.25">
      <c r="AY3442" t="s">
        <v>4869</v>
      </c>
      <c r="AZ3442" s="4" t="s">
        <v>4870</v>
      </c>
      <c r="BA3442" s="4" t="s">
        <v>4871</v>
      </c>
      <c r="BB3442" s="4" t="s">
        <v>4870</v>
      </c>
      <c r="BC3442" s="4" t="s">
        <v>4871</v>
      </c>
      <c r="BD3442" s="4" t="s">
        <v>4579</v>
      </c>
    </row>
    <row r="3443" spans="51:56" x14ac:dyDescent="0.25">
      <c r="AY3443" t="s">
        <v>4872</v>
      </c>
      <c r="AZ3443" s="4" t="s">
        <v>4873</v>
      </c>
      <c r="BA3443" s="4" t="s">
        <v>4874</v>
      </c>
      <c r="BB3443" s="4" t="s">
        <v>4873</v>
      </c>
      <c r="BC3443" s="4" t="s">
        <v>4874</v>
      </c>
      <c r="BD3443" s="4" t="s">
        <v>4579</v>
      </c>
    </row>
    <row r="3444" spans="51:56" x14ac:dyDescent="0.25">
      <c r="AY3444" t="s">
        <v>4875</v>
      </c>
      <c r="AZ3444" s="4" t="s">
        <v>4876</v>
      </c>
      <c r="BA3444" s="4" t="s">
        <v>4877</v>
      </c>
      <c r="BB3444" s="4" t="s">
        <v>4876</v>
      </c>
      <c r="BC3444" s="4" t="s">
        <v>4877</v>
      </c>
      <c r="BD3444" s="4" t="s">
        <v>4579</v>
      </c>
    </row>
    <row r="3445" spans="51:56" x14ac:dyDescent="0.25">
      <c r="AY3445" t="s">
        <v>4878</v>
      </c>
      <c r="AZ3445" s="4" t="s">
        <v>4879</v>
      </c>
      <c r="BA3445" s="4" t="s">
        <v>4880</v>
      </c>
      <c r="BB3445" s="4" t="s">
        <v>4879</v>
      </c>
      <c r="BC3445" s="4" t="s">
        <v>4880</v>
      </c>
      <c r="BD3445" s="4" t="s">
        <v>4579</v>
      </c>
    </row>
    <row r="3446" spans="51:56" x14ac:dyDescent="0.25">
      <c r="AY3446" t="s">
        <v>4881</v>
      </c>
      <c r="AZ3446" s="4" t="s">
        <v>4882</v>
      </c>
      <c r="BA3446" s="4" t="s">
        <v>4883</v>
      </c>
      <c r="BB3446" s="4" t="s">
        <v>4882</v>
      </c>
      <c r="BC3446" s="4" t="s">
        <v>4883</v>
      </c>
      <c r="BD3446" s="4" t="s">
        <v>4579</v>
      </c>
    </row>
    <row r="3447" spans="51:56" x14ac:dyDescent="0.25">
      <c r="AY3447" t="s">
        <v>4884</v>
      </c>
      <c r="AZ3447" s="4" t="s">
        <v>4885</v>
      </c>
      <c r="BA3447" s="4" t="s">
        <v>4886</v>
      </c>
      <c r="BB3447" s="4" t="s">
        <v>4885</v>
      </c>
      <c r="BC3447" s="4" t="s">
        <v>4886</v>
      </c>
      <c r="BD3447" s="4" t="s">
        <v>4579</v>
      </c>
    </row>
    <row r="3448" spans="51:56" x14ac:dyDescent="0.25">
      <c r="AY3448" t="s">
        <v>4887</v>
      </c>
      <c r="AZ3448" s="4" t="s">
        <v>4888</v>
      </c>
      <c r="BA3448" s="4" t="s">
        <v>4889</v>
      </c>
      <c r="BB3448" s="4" t="s">
        <v>4888</v>
      </c>
      <c r="BC3448" s="4" t="s">
        <v>4889</v>
      </c>
      <c r="BD3448" s="4" t="s">
        <v>4579</v>
      </c>
    </row>
    <row r="3449" spans="51:56" x14ac:dyDescent="0.25">
      <c r="AY3449" t="s">
        <v>4890</v>
      </c>
      <c r="AZ3449" s="4" t="s">
        <v>4891</v>
      </c>
      <c r="BA3449" s="4" t="s">
        <v>13302</v>
      </c>
      <c r="BB3449" s="4" t="s">
        <v>4891</v>
      </c>
      <c r="BC3449" s="4" t="s">
        <v>13302</v>
      </c>
      <c r="BD3449" s="4" t="s">
        <v>4579</v>
      </c>
    </row>
    <row r="3450" spans="51:56" x14ac:dyDescent="0.25">
      <c r="AY3450" t="s">
        <v>4892</v>
      </c>
      <c r="AZ3450" s="4" t="s">
        <v>4893</v>
      </c>
      <c r="BA3450" s="4" t="s">
        <v>4894</v>
      </c>
      <c r="BB3450" s="4" t="s">
        <v>4893</v>
      </c>
      <c r="BC3450" s="4" t="s">
        <v>4894</v>
      </c>
      <c r="BD3450" s="4" t="s">
        <v>4579</v>
      </c>
    </row>
    <row r="3451" spans="51:56" x14ac:dyDescent="0.25">
      <c r="AY3451" t="s">
        <v>4895</v>
      </c>
      <c r="AZ3451" s="4" t="s">
        <v>4896</v>
      </c>
      <c r="BA3451" s="4" t="s">
        <v>5622</v>
      </c>
      <c r="BB3451" s="4" t="s">
        <v>4896</v>
      </c>
      <c r="BC3451" s="4" t="s">
        <v>5622</v>
      </c>
      <c r="BD3451" s="4" t="s">
        <v>4579</v>
      </c>
    </row>
    <row r="3452" spans="51:56" x14ac:dyDescent="0.25">
      <c r="AY3452" t="s">
        <v>4897</v>
      </c>
      <c r="AZ3452" s="4" t="s">
        <v>4898</v>
      </c>
      <c r="BA3452" s="4" t="s">
        <v>4899</v>
      </c>
      <c r="BB3452" s="4" t="s">
        <v>4898</v>
      </c>
      <c r="BC3452" s="4" t="s">
        <v>4899</v>
      </c>
      <c r="BD3452" s="4" t="s">
        <v>4579</v>
      </c>
    </row>
    <row r="3453" spans="51:56" x14ac:dyDescent="0.25">
      <c r="AY3453" t="s">
        <v>4900</v>
      </c>
      <c r="AZ3453" s="4" t="s">
        <v>4901</v>
      </c>
      <c r="BA3453" s="4" t="s">
        <v>4902</v>
      </c>
      <c r="BB3453" s="4" t="s">
        <v>4901</v>
      </c>
      <c r="BC3453" s="4" t="s">
        <v>4902</v>
      </c>
      <c r="BD3453" s="4" t="s">
        <v>4579</v>
      </c>
    </row>
    <row r="3454" spans="51:56" x14ac:dyDescent="0.25">
      <c r="AY3454" t="s">
        <v>4903</v>
      </c>
      <c r="AZ3454" s="4" t="s">
        <v>4904</v>
      </c>
      <c r="BA3454" s="4" t="s">
        <v>4905</v>
      </c>
      <c r="BB3454" s="4" t="s">
        <v>4904</v>
      </c>
      <c r="BC3454" s="4" t="s">
        <v>4905</v>
      </c>
      <c r="BD3454" s="4" t="s">
        <v>4579</v>
      </c>
    </row>
    <row r="3455" spans="51:56" x14ac:dyDescent="0.25">
      <c r="AY3455" t="s">
        <v>4906</v>
      </c>
      <c r="AZ3455" s="4" t="s">
        <v>4907</v>
      </c>
      <c r="BA3455" s="4" t="s">
        <v>4908</v>
      </c>
      <c r="BB3455" s="4" t="s">
        <v>4907</v>
      </c>
      <c r="BC3455" s="4" t="s">
        <v>4908</v>
      </c>
      <c r="BD3455" s="4" t="s">
        <v>4579</v>
      </c>
    </row>
    <row r="3456" spans="51:56" x14ac:dyDescent="0.25">
      <c r="AY3456" t="s">
        <v>4909</v>
      </c>
      <c r="AZ3456" s="4" t="s">
        <v>4910</v>
      </c>
      <c r="BA3456" s="4" t="s">
        <v>4911</v>
      </c>
      <c r="BB3456" s="4" t="s">
        <v>4910</v>
      </c>
      <c r="BC3456" s="4" t="s">
        <v>4911</v>
      </c>
      <c r="BD3456" s="4" t="s">
        <v>4579</v>
      </c>
    </row>
    <row r="3457" spans="51:56" x14ac:dyDescent="0.25">
      <c r="AY3457" t="s">
        <v>4912</v>
      </c>
      <c r="AZ3457" s="4" t="s">
        <v>4913</v>
      </c>
      <c r="BA3457" s="4" t="s">
        <v>4914</v>
      </c>
      <c r="BB3457" s="4" t="s">
        <v>4913</v>
      </c>
      <c r="BC3457" s="4" t="s">
        <v>4914</v>
      </c>
      <c r="BD3457" s="4" t="s">
        <v>4579</v>
      </c>
    </row>
    <row r="3458" spans="51:56" x14ac:dyDescent="0.25">
      <c r="AY3458" t="s">
        <v>4915</v>
      </c>
      <c r="AZ3458" s="4" t="s">
        <v>4916</v>
      </c>
      <c r="BA3458" s="4" t="s">
        <v>4917</v>
      </c>
      <c r="BB3458" s="4" t="s">
        <v>4916</v>
      </c>
      <c r="BC3458" s="4" t="s">
        <v>4917</v>
      </c>
      <c r="BD3458" s="4" t="s">
        <v>4579</v>
      </c>
    </row>
    <row r="3459" spans="51:56" x14ac:dyDescent="0.25">
      <c r="AY3459" t="s">
        <v>4918</v>
      </c>
      <c r="AZ3459" s="4" t="s">
        <v>4919</v>
      </c>
      <c r="BA3459" s="4" t="s">
        <v>4920</v>
      </c>
      <c r="BB3459" s="4" t="s">
        <v>4919</v>
      </c>
      <c r="BC3459" s="4" t="s">
        <v>4920</v>
      </c>
      <c r="BD3459" s="4" t="s">
        <v>4579</v>
      </c>
    </row>
    <row r="3460" spans="51:56" x14ac:dyDescent="0.25">
      <c r="AY3460" t="s">
        <v>4921</v>
      </c>
      <c r="AZ3460" s="4" t="s">
        <v>4922</v>
      </c>
      <c r="BA3460" s="4" t="s">
        <v>4923</v>
      </c>
      <c r="BB3460" s="4" t="s">
        <v>4922</v>
      </c>
      <c r="BC3460" s="4" t="s">
        <v>4923</v>
      </c>
      <c r="BD3460" s="4" t="s">
        <v>4579</v>
      </c>
    </row>
    <row r="3461" spans="51:56" x14ac:dyDescent="0.25">
      <c r="AY3461" t="s">
        <v>4924</v>
      </c>
      <c r="AZ3461" s="4" t="s">
        <v>4925</v>
      </c>
      <c r="BA3461" s="4" t="s">
        <v>4926</v>
      </c>
      <c r="BB3461" s="4" t="s">
        <v>4925</v>
      </c>
      <c r="BC3461" s="4" t="s">
        <v>4926</v>
      </c>
      <c r="BD3461" s="4" t="s">
        <v>4579</v>
      </c>
    </row>
    <row r="3462" spans="51:56" x14ac:dyDescent="0.25">
      <c r="AY3462" t="s">
        <v>4927</v>
      </c>
      <c r="AZ3462" s="4" t="s">
        <v>4928</v>
      </c>
      <c r="BA3462" s="4" t="s">
        <v>4929</v>
      </c>
      <c r="BB3462" s="4" t="s">
        <v>4928</v>
      </c>
      <c r="BC3462" s="4" t="s">
        <v>4929</v>
      </c>
      <c r="BD3462" s="4" t="s">
        <v>4579</v>
      </c>
    </row>
    <row r="3463" spans="51:56" x14ac:dyDescent="0.25">
      <c r="AY3463" t="s">
        <v>4930</v>
      </c>
      <c r="AZ3463" s="4" t="s">
        <v>4931</v>
      </c>
      <c r="BA3463" s="4" t="s">
        <v>4932</v>
      </c>
      <c r="BB3463" s="4" t="s">
        <v>4931</v>
      </c>
      <c r="BC3463" s="4" t="s">
        <v>4932</v>
      </c>
      <c r="BD3463" s="4" t="s">
        <v>4579</v>
      </c>
    </row>
    <row r="3464" spans="51:56" x14ac:dyDescent="0.25">
      <c r="AY3464" t="s">
        <v>4933</v>
      </c>
      <c r="AZ3464" s="4" t="s">
        <v>4934</v>
      </c>
      <c r="BA3464" s="4" t="s">
        <v>4935</v>
      </c>
      <c r="BB3464" s="4" t="s">
        <v>4934</v>
      </c>
      <c r="BC3464" s="4" t="s">
        <v>4935</v>
      </c>
      <c r="BD3464" s="4" t="s">
        <v>4579</v>
      </c>
    </row>
    <row r="3465" spans="51:56" x14ac:dyDescent="0.25">
      <c r="AY3465" t="s">
        <v>4936</v>
      </c>
      <c r="AZ3465" s="4" t="s">
        <v>4937</v>
      </c>
      <c r="BA3465" s="4" t="s">
        <v>4938</v>
      </c>
      <c r="BB3465" s="4" t="s">
        <v>4937</v>
      </c>
      <c r="BC3465" s="4" t="s">
        <v>4938</v>
      </c>
      <c r="BD3465" s="4" t="s">
        <v>4579</v>
      </c>
    </row>
    <row r="3466" spans="51:56" x14ac:dyDescent="0.25">
      <c r="AY3466" t="s">
        <v>4939</v>
      </c>
      <c r="AZ3466" s="4" t="s">
        <v>4940</v>
      </c>
      <c r="BA3466" s="4" t="s">
        <v>4941</v>
      </c>
      <c r="BB3466" s="4" t="s">
        <v>4940</v>
      </c>
      <c r="BC3466" s="4" t="s">
        <v>4941</v>
      </c>
      <c r="BD3466" s="4" t="s">
        <v>4579</v>
      </c>
    </row>
    <row r="3467" spans="51:56" x14ac:dyDescent="0.25">
      <c r="AY3467" t="s">
        <v>4942</v>
      </c>
      <c r="AZ3467" s="4" t="s">
        <v>4943</v>
      </c>
      <c r="BA3467" s="4" t="s">
        <v>13311</v>
      </c>
      <c r="BB3467" s="4" t="s">
        <v>4943</v>
      </c>
      <c r="BC3467" s="4" t="s">
        <v>13311</v>
      </c>
      <c r="BD3467" s="4" t="s">
        <v>4579</v>
      </c>
    </row>
    <row r="3468" spans="51:56" x14ac:dyDescent="0.25">
      <c r="AY3468" t="s">
        <v>4944</v>
      </c>
      <c r="AZ3468" s="4" t="s">
        <v>4945</v>
      </c>
      <c r="BA3468" s="4" t="s">
        <v>13314</v>
      </c>
      <c r="BB3468" s="4" t="s">
        <v>4945</v>
      </c>
      <c r="BC3468" s="4" t="s">
        <v>13314</v>
      </c>
      <c r="BD3468" s="4" t="s">
        <v>4579</v>
      </c>
    </row>
    <row r="3469" spans="51:56" x14ac:dyDescent="0.25">
      <c r="AY3469" t="s">
        <v>4946</v>
      </c>
      <c r="AZ3469" s="4" t="s">
        <v>4947</v>
      </c>
      <c r="BA3469" s="4" t="s">
        <v>4948</v>
      </c>
      <c r="BB3469" s="4" t="s">
        <v>4947</v>
      </c>
      <c r="BC3469" s="4" t="s">
        <v>4948</v>
      </c>
      <c r="BD3469" s="4" t="s">
        <v>4579</v>
      </c>
    </row>
    <row r="3470" spans="51:56" x14ac:dyDescent="0.25">
      <c r="AY3470" t="s">
        <v>4949</v>
      </c>
      <c r="AZ3470" s="4" t="s">
        <v>4950</v>
      </c>
      <c r="BA3470" s="4" t="s">
        <v>4951</v>
      </c>
      <c r="BB3470" s="4" t="s">
        <v>4950</v>
      </c>
      <c r="BC3470" s="4" t="s">
        <v>4951</v>
      </c>
      <c r="BD3470" s="4" t="s">
        <v>4579</v>
      </c>
    </row>
    <row r="3471" spans="51:56" x14ac:dyDescent="0.25">
      <c r="AY3471" t="s">
        <v>4952</v>
      </c>
      <c r="AZ3471" s="4" t="s">
        <v>4953</v>
      </c>
      <c r="BA3471" s="4" t="s">
        <v>4954</v>
      </c>
      <c r="BB3471" s="4" t="s">
        <v>4953</v>
      </c>
      <c r="BC3471" s="4" t="s">
        <v>4954</v>
      </c>
      <c r="BD3471" s="4" t="s">
        <v>4579</v>
      </c>
    </row>
    <row r="3472" spans="51:56" x14ac:dyDescent="0.25">
      <c r="AY3472" t="s">
        <v>4955</v>
      </c>
      <c r="AZ3472" s="4" t="s">
        <v>4956</v>
      </c>
      <c r="BA3472" s="4" t="s">
        <v>4957</v>
      </c>
      <c r="BB3472" s="4" t="s">
        <v>4956</v>
      </c>
      <c r="BC3472" s="4" t="s">
        <v>4957</v>
      </c>
      <c r="BD3472" s="4" t="s">
        <v>4579</v>
      </c>
    </row>
    <row r="3473" spans="51:56" x14ac:dyDescent="0.25">
      <c r="AY3473" t="s">
        <v>4958</v>
      </c>
      <c r="AZ3473" s="4" t="s">
        <v>4959</v>
      </c>
      <c r="BA3473" s="4" t="s">
        <v>4960</v>
      </c>
      <c r="BB3473" s="4" t="s">
        <v>4959</v>
      </c>
      <c r="BC3473" s="4" t="s">
        <v>4960</v>
      </c>
      <c r="BD3473" s="4" t="s">
        <v>4579</v>
      </c>
    </row>
    <row r="3474" spans="51:56" x14ac:dyDescent="0.25">
      <c r="AY3474" t="s">
        <v>4961</v>
      </c>
      <c r="AZ3474" s="4" t="s">
        <v>4962</v>
      </c>
      <c r="BA3474" s="4" t="s">
        <v>13319</v>
      </c>
      <c r="BB3474" s="4" t="s">
        <v>4962</v>
      </c>
      <c r="BC3474" s="4" t="s">
        <v>13319</v>
      </c>
      <c r="BD3474" s="4" t="s">
        <v>4579</v>
      </c>
    </row>
    <row r="3475" spans="51:56" x14ac:dyDescent="0.25">
      <c r="AY3475" t="s">
        <v>4963</v>
      </c>
      <c r="AZ3475" s="4" t="s">
        <v>4964</v>
      </c>
      <c r="BA3475" s="4" t="s">
        <v>4965</v>
      </c>
      <c r="BB3475" s="4" t="s">
        <v>4964</v>
      </c>
      <c r="BC3475" s="4" t="s">
        <v>4965</v>
      </c>
      <c r="BD3475" s="4" t="s">
        <v>4579</v>
      </c>
    </row>
    <row r="3476" spans="51:56" x14ac:dyDescent="0.25">
      <c r="AY3476" t="s">
        <v>4966</v>
      </c>
      <c r="AZ3476" s="4" t="s">
        <v>4967</v>
      </c>
      <c r="BA3476" s="4" t="s">
        <v>4968</v>
      </c>
      <c r="BB3476" s="4" t="s">
        <v>4967</v>
      </c>
      <c r="BC3476" s="4" t="s">
        <v>4968</v>
      </c>
      <c r="BD3476" s="4" t="s">
        <v>4579</v>
      </c>
    </row>
    <row r="3477" spans="51:56" x14ac:dyDescent="0.25">
      <c r="AY3477" t="s">
        <v>4969</v>
      </c>
      <c r="AZ3477" s="4" t="s">
        <v>4970</v>
      </c>
      <c r="BA3477" s="4" t="s">
        <v>4971</v>
      </c>
      <c r="BB3477" s="4" t="s">
        <v>4970</v>
      </c>
      <c r="BC3477" s="4" t="s">
        <v>4971</v>
      </c>
      <c r="BD3477" s="4" t="s">
        <v>4579</v>
      </c>
    </row>
    <row r="3478" spans="51:56" x14ac:dyDescent="0.25">
      <c r="AY3478" t="s">
        <v>4972</v>
      </c>
      <c r="AZ3478" s="4" t="s">
        <v>4973</v>
      </c>
      <c r="BA3478" s="4" t="s">
        <v>4974</v>
      </c>
      <c r="BB3478" s="4" t="s">
        <v>4973</v>
      </c>
      <c r="BC3478" s="4" t="s">
        <v>4974</v>
      </c>
      <c r="BD3478" s="4" t="s">
        <v>4579</v>
      </c>
    </row>
    <row r="3479" spans="51:56" x14ac:dyDescent="0.25">
      <c r="AY3479" t="s">
        <v>4975</v>
      </c>
      <c r="AZ3479" s="4" t="s">
        <v>4976</v>
      </c>
      <c r="BA3479" s="4" t="s">
        <v>4977</v>
      </c>
      <c r="BB3479" s="4" t="s">
        <v>4976</v>
      </c>
      <c r="BC3479" s="4" t="s">
        <v>4977</v>
      </c>
      <c r="BD3479" s="4" t="s">
        <v>4579</v>
      </c>
    </row>
    <row r="3480" spans="51:56" x14ac:dyDescent="0.25">
      <c r="AY3480" t="s">
        <v>4978</v>
      </c>
      <c r="AZ3480" s="4" t="s">
        <v>4979</v>
      </c>
      <c r="BA3480" s="4" t="s">
        <v>4980</v>
      </c>
      <c r="BB3480" s="4" t="s">
        <v>4979</v>
      </c>
      <c r="BC3480" s="4" t="s">
        <v>4980</v>
      </c>
      <c r="BD3480" s="4" t="s">
        <v>4579</v>
      </c>
    </row>
    <row r="3481" spans="51:56" x14ac:dyDescent="0.25">
      <c r="AY3481" t="s">
        <v>4981</v>
      </c>
      <c r="AZ3481" s="4" t="s">
        <v>4982</v>
      </c>
      <c r="BA3481" s="4" t="s">
        <v>4983</v>
      </c>
      <c r="BB3481" s="4" t="s">
        <v>4982</v>
      </c>
      <c r="BC3481" s="4" t="s">
        <v>4983</v>
      </c>
      <c r="BD3481" s="4" t="s">
        <v>4579</v>
      </c>
    </row>
    <row r="3482" spans="51:56" x14ac:dyDescent="0.25">
      <c r="AY3482" t="s">
        <v>4984</v>
      </c>
      <c r="AZ3482" s="4" t="s">
        <v>4985</v>
      </c>
      <c r="BA3482" s="4" t="s">
        <v>4986</v>
      </c>
      <c r="BB3482" s="4" t="s">
        <v>4985</v>
      </c>
      <c r="BC3482" s="4" t="s">
        <v>4986</v>
      </c>
      <c r="BD3482" s="4" t="s">
        <v>4579</v>
      </c>
    </row>
    <row r="3483" spans="51:56" x14ac:dyDescent="0.25">
      <c r="AY3483" t="s">
        <v>4987</v>
      </c>
      <c r="AZ3483" s="4" t="s">
        <v>4988</v>
      </c>
      <c r="BA3483" s="4" t="s">
        <v>4989</v>
      </c>
      <c r="BB3483" s="4" t="s">
        <v>4988</v>
      </c>
      <c r="BC3483" s="4" t="s">
        <v>4989</v>
      </c>
      <c r="BD3483" s="4" t="s">
        <v>4579</v>
      </c>
    </row>
    <row r="3484" spans="51:56" x14ac:dyDescent="0.25">
      <c r="AY3484" t="s">
        <v>4990</v>
      </c>
      <c r="AZ3484" s="4" t="s">
        <v>4991</v>
      </c>
      <c r="BA3484" s="4" t="s">
        <v>4992</v>
      </c>
      <c r="BB3484" s="4" t="s">
        <v>4991</v>
      </c>
      <c r="BC3484" s="4" t="s">
        <v>4992</v>
      </c>
      <c r="BD3484" s="4" t="s">
        <v>4579</v>
      </c>
    </row>
    <row r="3485" spans="51:56" x14ac:dyDescent="0.25">
      <c r="AY3485" t="s">
        <v>4993</v>
      </c>
      <c r="AZ3485" s="4" t="s">
        <v>4994</v>
      </c>
      <c r="BA3485" s="4" t="s">
        <v>4995</v>
      </c>
      <c r="BB3485" s="4" t="s">
        <v>4994</v>
      </c>
      <c r="BC3485" s="4" t="s">
        <v>4995</v>
      </c>
      <c r="BD3485" s="4" t="s">
        <v>4579</v>
      </c>
    </row>
    <row r="3486" spans="51:56" x14ac:dyDescent="0.25">
      <c r="AY3486" t="s">
        <v>4996</v>
      </c>
      <c r="AZ3486" s="4" t="s">
        <v>4997</v>
      </c>
      <c r="BA3486" s="4" t="s">
        <v>4998</v>
      </c>
      <c r="BB3486" s="4" t="s">
        <v>4997</v>
      </c>
      <c r="BC3486" s="4" t="s">
        <v>4998</v>
      </c>
      <c r="BD3486" s="4" t="s">
        <v>4579</v>
      </c>
    </row>
    <row r="3487" spans="51:56" x14ac:dyDescent="0.25">
      <c r="AY3487" t="s">
        <v>4999</v>
      </c>
      <c r="AZ3487" s="4" t="s">
        <v>5000</v>
      </c>
      <c r="BA3487" s="4" t="s">
        <v>5001</v>
      </c>
      <c r="BB3487" s="4" t="s">
        <v>5000</v>
      </c>
      <c r="BC3487" s="4" t="s">
        <v>5001</v>
      </c>
      <c r="BD3487" s="4" t="s">
        <v>4579</v>
      </c>
    </row>
    <row r="3488" spans="51:56" x14ac:dyDescent="0.25">
      <c r="AY3488" t="s">
        <v>5002</v>
      </c>
      <c r="AZ3488" s="4" t="s">
        <v>5003</v>
      </c>
      <c r="BA3488" s="4" t="s">
        <v>6666</v>
      </c>
      <c r="BB3488" s="4" t="s">
        <v>5003</v>
      </c>
      <c r="BC3488" s="4" t="s">
        <v>6666</v>
      </c>
      <c r="BD3488" s="4" t="s">
        <v>4579</v>
      </c>
    </row>
    <row r="3489" spans="51:56" x14ac:dyDescent="0.25">
      <c r="AY3489" t="s">
        <v>5004</v>
      </c>
      <c r="AZ3489" s="4" t="s">
        <v>5005</v>
      </c>
      <c r="BA3489" s="4" t="s">
        <v>5006</v>
      </c>
      <c r="BB3489" s="4" t="s">
        <v>5005</v>
      </c>
      <c r="BC3489" s="4" t="s">
        <v>5006</v>
      </c>
      <c r="BD3489" s="4" t="s">
        <v>4579</v>
      </c>
    </row>
    <row r="3490" spans="51:56" x14ac:dyDescent="0.25">
      <c r="AY3490" t="s">
        <v>5007</v>
      </c>
      <c r="AZ3490" s="4" t="s">
        <v>5008</v>
      </c>
      <c r="BA3490" s="4" t="s">
        <v>5009</v>
      </c>
      <c r="BB3490" s="4" t="s">
        <v>5008</v>
      </c>
      <c r="BC3490" s="4" t="s">
        <v>5009</v>
      </c>
      <c r="BD3490" s="4" t="s">
        <v>4579</v>
      </c>
    </row>
    <row r="3491" spans="51:56" x14ac:dyDescent="0.25">
      <c r="AY3491" t="s">
        <v>5010</v>
      </c>
      <c r="AZ3491" s="4" t="s">
        <v>5011</v>
      </c>
      <c r="BA3491" s="4" t="s">
        <v>14702</v>
      </c>
      <c r="BB3491" s="4" t="s">
        <v>5011</v>
      </c>
      <c r="BC3491" s="4" t="s">
        <v>14702</v>
      </c>
      <c r="BD3491" s="4" t="s">
        <v>4579</v>
      </c>
    </row>
    <row r="3492" spans="51:56" x14ac:dyDescent="0.25">
      <c r="AY3492" t="s">
        <v>5012</v>
      </c>
      <c r="AZ3492" s="4" t="s">
        <v>5013</v>
      </c>
      <c r="BA3492" s="4" t="s">
        <v>5014</v>
      </c>
      <c r="BB3492" s="4" t="s">
        <v>5013</v>
      </c>
      <c r="BC3492" s="4" t="s">
        <v>5014</v>
      </c>
      <c r="BD3492" s="4" t="s">
        <v>4579</v>
      </c>
    </row>
    <row r="3493" spans="51:56" x14ac:dyDescent="0.25">
      <c r="AY3493" t="s">
        <v>5015</v>
      </c>
      <c r="AZ3493" s="4" t="s">
        <v>5016</v>
      </c>
      <c r="BA3493" s="4" t="s">
        <v>5017</v>
      </c>
      <c r="BB3493" s="4" t="s">
        <v>5016</v>
      </c>
      <c r="BC3493" s="4" t="s">
        <v>5017</v>
      </c>
      <c r="BD3493" s="4" t="s">
        <v>4579</v>
      </c>
    </row>
    <row r="3494" spans="51:56" x14ac:dyDescent="0.25">
      <c r="AY3494" t="s">
        <v>5018</v>
      </c>
      <c r="AZ3494" s="4" t="s">
        <v>5019</v>
      </c>
      <c r="BA3494" s="4" t="s">
        <v>13331</v>
      </c>
      <c r="BB3494" s="4" t="s">
        <v>5019</v>
      </c>
      <c r="BC3494" s="4" t="s">
        <v>13331</v>
      </c>
      <c r="BD3494" s="4" t="s">
        <v>4579</v>
      </c>
    </row>
    <row r="3495" spans="51:56" x14ac:dyDescent="0.25">
      <c r="AY3495" t="s">
        <v>5020</v>
      </c>
      <c r="AZ3495" s="4" t="s">
        <v>5021</v>
      </c>
      <c r="BA3495" s="4" t="s">
        <v>5022</v>
      </c>
      <c r="BB3495" s="4" t="s">
        <v>5021</v>
      </c>
      <c r="BC3495" s="4" t="s">
        <v>5022</v>
      </c>
      <c r="BD3495" s="4" t="s">
        <v>4579</v>
      </c>
    </row>
    <row r="3496" spans="51:56" x14ac:dyDescent="0.25">
      <c r="AY3496" t="s">
        <v>5023</v>
      </c>
      <c r="AZ3496" s="4" t="s">
        <v>5024</v>
      </c>
      <c r="BA3496" s="4" t="s">
        <v>5025</v>
      </c>
      <c r="BB3496" s="4" t="s">
        <v>5024</v>
      </c>
      <c r="BC3496" s="4" t="s">
        <v>5025</v>
      </c>
      <c r="BD3496" s="4" t="s">
        <v>4579</v>
      </c>
    </row>
    <row r="3497" spans="51:56" x14ac:dyDescent="0.25">
      <c r="AY3497" t="s">
        <v>5026</v>
      </c>
      <c r="AZ3497" s="4" t="s">
        <v>5027</v>
      </c>
      <c r="BA3497" s="4" t="s">
        <v>5028</v>
      </c>
      <c r="BB3497" s="4" t="s">
        <v>5027</v>
      </c>
      <c r="BC3497" s="4" t="s">
        <v>5028</v>
      </c>
      <c r="BD3497" s="4" t="s">
        <v>4579</v>
      </c>
    </row>
    <row r="3498" spans="51:56" x14ac:dyDescent="0.25">
      <c r="AY3498" t="s">
        <v>5029</v>
      </c>
      <c r="AZ3498" s="4" t="s">
        <v>5030</v>
      </c>
      <c r="BA3498" s="4" t="s">
        <v>5031</v>
      </c>
      <c r="BB3498" s="4" t="s">
        <v>5030</v>
      </c>
      <c r="BC3498" s="4" t="s">
        <v>5031</v>
      </c>
      <c r="BD3498" s="4" t="s">
        <v>4579</v>
      </c>
    </row>
    <row r="3499" spans="51:56" x14ac:dyDescent="0.25">
      <c r="AY3499" t="s">
        <v>5032</v>
      </c>
      <c r="AZ3499" s="4" t="s">
        <v>5033</v>
      </c>
      <c r="BA3499" s="4" t="s">
        <v>5034</v>
      </c>
      <c r="BB3499" s="4" t="s">
        <v>5033</v>
      </c>
      <c r="BC3499" s="4" t="s">
        <v>5034</v>
      </c>
      <c r="BD3499" s="4" t="s">
        <v>4579</v>
      </c>
    </row>
    <row r="3500" spans="51:56" x14ac:dyDescent="0.25">
      <c r="AY3500" t="s">
        <v>5035</v>
      </c>
      <c r="AZ3500" s="4" t="s">
        <v>5036</v>
      </c>
      <c r="BA3500" s="4" t="s">
        <v>5037</v>
      </c>
      <c r="BB3500" s="4" t="s">
        <v>5036</v>
      </c>
      <c r="BC3500" s="4" t="s">
        <v>5037</v>
      </c>
      <c r="BD3500" s="4" t="s">
        <v>4579</v>
      </c>
    </row>
    <row r="3501" spans="51:56" x14ac:dyDescent="0.25">
      <c r="AY3501" t="s">
        <v>5038</v>
      </c>
      <c r="AZ3501" s="4" t="s">
        <v>5039</v>
      </c>
      <c r="BA3501" s="4" t="s">
        <v>5040</v>
      </c>
      <c r="BB3501" s="4" t="s">
        <v>5039</v>
      </c>
      <c r="BC3501" s="4" t="s">
        <v>5040</v>
      </c>
      <c r="BD3501" s="4" t="s">
        <v>4579</v>
      </c>
    </row>
    <row r="3502" spans="51:56" x14ac:dyDescent="0.25">
      <c r="AY3502" t="s">
        <v>5041</v>
      </c>
      <c r="AZ3502" s="4" t="s">
        <v>5042</v>
      </c>
      <c r="BA3502" s="4" t="s">
        <v>5043</v>
      </c>
      <c r="BB3502" s="4" t="s">
        <v>5042</v>
      </c>
      <c r="BC3502" s="4" t="s">
        <v>5043</v>
      </c>
      <c r="BD3502" s="4" t="s">
        <v>4579</v>
      </c>
    </row>
    <row r="3503" spans="51:56" x14ac:dyDescent="0.25">
      <c r="AY3503" t="s">
        <v>5041</v>
      </c>
      <c r="AZ3503" s="4" t="s">
        <v>5044</v>
      </c>
      <c r="BA3503" s="4" t="s">
        <v>5043</v>
      </c>
      <c r="BB3503" s="4" t="s">
        <v>5044</v>
      </c>
      <c r="BC3503" s="4" t="s">
        <v>5043</v>
      </c>
      <c r="BD3503" s="4" t="s">
        <v>4579</v>
      </c>
    </row>
    <row r="3504" spans="51:56" x14ac:dyDescent="0.25">
      <c r="AY3504" t="s">
        <v>5045</v>
      </c>
      <c r="AZ3504" s="4" t="s">
        <v>5046</v>
      </c>
      <c r="BA3504" s="4" t="s">
        <v>5047</v>
      </c>
      <c r="BB3504" s="4" t="s">
        <v>5046</v>
      </c>
      <c r="BC3504" s="4" t="s">
        <v>5047</v>
      </c>
      <c r="BD3504" s="4" t="s">
        <v>4579</v>
      </c>
    </row>
    <row r="3505" spans="51:56" x14ac:dyDescent="0.25">
      <c r="AY3505" t="s">
        <v>5048</v>
      </c>
      <c r="AZ3505" s="4" t="s">
        <v>5049</v>
      </c>
      <c r="BA3505" s="4" t="s">
        <v>5050</v>
      </c>
      <c r="BB3505" s="4" t="s">
        <v>5049</v>
      </c>
      <c r="BC3505" s="4" t="s">
        <v>5050</v>
      </c>
      <c r="BD3505" s="4" t="s">
        <v>4579</v>
      </c>
    </row>
    <row r="3506" spans="51:56" x14ac:dyDescent="0.25">
      <c r="AY3506" t="s">
        <v>5051</v>
      </c>
      <c r="AZ3506" s="4" t="s">
        <v>5052</v>
      </c>
      <c r="BA3506" s="4" t="s">
        <v>5053</v>
      </c>
      <c r="BB3506" s="4" t="s">
        <v>5052</v>
      </c>
      <c r="BC3506" s="4" t="s">
        <v>5053</v>
      </c>
      <c r="BD3506" s="4" t="s">
        <v>4579</v>
      </c>
    </row>
    <row r="3507" spans="51:56" x14ac:dyDescent="0.25">
      <c r="AY3507" t="s">
        <v>5054</v>
      </c>
      <c r="AZ3507" s="4" t="s">
        <v>5055</v>
      </c>
      <c r="BA3507" s="4" t="s">
        <v>5056</v>
      </c>
      <c r="BB3507" s="4" t="s">
        <v>5055</v>
      </c>
      <c r="BC3507" s="4" t="s">
        <v>5056</v>
      </c>
      <c r="BD3507" s="4" t="s">
        <v>4579</v>
      </c>
    </row>
    <row r="3508" spans="51:56" x14ac:dyDescent="0.25">
      <c r="AY3508" t="s">
        <v>5057</v>
      </c>
      <c r="AZ3508" s="4" t="s">
        <v>5058</v>
      </c>
      <c r="BA3508" s="4" t="s">
        <v>5059</v>
      </c>
      <c r="BB3508" s="4" t="s">
        <v>5058</v>
      </c>
      <c r="BC3508" s="4" t="s">
        <v>5059</v>
      </c>
      <c r="BD3508" s="4" t="s">
        <v>4579</v>
      </c>
    </row>
    <row r="3509" spans="51:56" x14ac:dyDescent="0.25">
      <c r="AY3509" t="s">
        <v>5060</v>
      </c>
      <c r="AZ3509" s="4" t="s">
        <v>5061</v>
      </c>
      <c r="BA3509" s="4" t="s">
        <v>5062</v>
      </c>
      <c r="BB3509" s="4" t="s">
        <v>5061</v>
      </c>
      <c r="BC3509" s="4" t="s">
        <v>5062</v>
      </c>
      <c r="BD3509" s="4" t="s">
        <v>4579</v>
      </c>
    </row>
    <row r="3510" spans="51:56" x14ac:dyDescent="0.25">
      <c r="AY3510" t="s">
        <v>5063</v>
      </c>
      <c r="AZ3510" s="4" t="s">
        <v>5064</v>
      </c>
      <c r="BA3510" s="4" t="s">
        <v>5065</v>
      </c>
      <c r="BB3510" s="4" t="s">
        <v>5064</v>
      </c>
      <c r="BC3510" s="4" t="s">
        <v>5065</v>
      </c>
      <c r="BD3510" s="4" t="s">
        <v>4579</v>
      </c>
    </row>
    <row r="3511" spans="51:56" x14ac:dyDescent="0.25">
      <c r="AY3511" t="s">
        <v>5066</v>
      </c>
      <c r="AZ3511" s="4" t="s">
        <v>5067</v>
      </c>
      <c r="BA3511" s="4" t="s">
        <v>5068</v>
      </c>
      <c r="BB3511" s="4" t="s">
        <v>5067</v>
      </c>
      <c r="BC3511" s="4" t="s">
        <v>5068</v>
      </c>
      <c r="BD3511" s="4" t="s">
        <v>4579</v>
      </c>
    </row>
    <row r="3512" spans="51:56" x14ac:dyDescent="0.25">
      <c r="AY3512" t="s">
        <v>5069</v>
      </c>
      <c r="AZ3512" s="4" t="s">
        <v>5070</v>
      </c>
      <c r="BA3512" s="4" t="s">
        <v>5071</v>
      </c>
      <c r="BB3512" s="4" t="s">
        <v>5070</v>
      </c>
      <c r="BC3512" s="4" t="s">
        <v>5071</v>
      </c>
      <c r="BD3512" s="4" t="s">
        <v>4579</v>
      </c>
    </row>
    <row r="3513" spans="51:56" x14ac:dyDescent="0.25">
      <c r="AY3513" t="s">
        <v>5072</v>
      </c>
      <c r="AZ3513" s="4" t="s">
        <v>5073</v>
      </c>
      <c r="BA3513" s="4" t="s">
        <v>5074</v>
      </c>
      <c r="BB3513" s="4" t="s">
        <v>5073</v>
      </c>
      <c r="BC3513" s="4" t="s">
        <v>5074</v>
      </c>
      <c r="BD3513" s="4" t="s">
        <v>4579</v>
      </c>
    </row>
    <row r="3514" spans="51:56" x14ac:dyDescent="0.25">
      <c r="AY3514" t="s">
        <v>5075</v>
      </c>
      <c r="AZ3514" s="4" t="s">
        <v>5076</v>
      </c>
      <c r="BA3514" s="4" t="s">
        <v>5077</v>
      </c>
      <c r="BB3514" s="4" t="s">
        <v>5076</v>
      </c>
      <c r="BC3514" s="4" t="s">
        <v>5077</v>
      </c>
      <c r="BD3514" s="4" t="s">
        <v>4579</v>
      </c>
    </row>
    <row r="3515" spans="51:56" x14ac:dyDescent="0.25">
      <c r="AY3515" t="s">
        <v>5078</v>
      </c>
      <c r="AZ3515" s="4" t="s">
        <v>5079</v>
      </c>
      <c r="BA3515" s="4" t="s">
        <v>5080</v>
      </c>
      <c r="BB3515" s="4" t="s">
        <v>5079</v>
      </c>
      <c r="BC3515" s="4" t="s">
        <v>5080</v>
      </c>
      <c r="BD3515" s="4" t="s">
        <v>4579</v>
      </c>
    </row>
    <row r="3516" spans="51:56" x14ac:dyDescent="0.25">
      <c r="AY3516" t="s">
        <v>5081</v>
      </c>
      <c r="AZ3516" s="4" t="s">
        <v>5082</v>
      </c>
      <c r="BA3516" s="4" t="s">
        <v>5083</v>
      </c>
      <c r="BB3516" s="4" t="s">
        <v>5082</v>
      </c>
      <c r="BC3516" s="4" t="s">
        <v>5083</v>
      </c>
      <c r="BD3516" s="4" t="s">
        <v>4579</v>
      </c>
    </row>
    <row r="3517" spans="51:56" x14ac:dyDescent="0.25">
      <c r="AY3517" t="s">
        <v>5084</v>
      </c>
      <c r="AZ3517" s="4" t="s">
        <v>5085</v>
      </c>
      <c r="BA3517" s="4" t="s">
        <v>5086</v>
      </c>
      <c r="BB3517" s="4" t="s">
        <v>5085</v>
      </c>
      <c r="BC3517" s="4" t="s">
        <v>5086</v>
      </c>
      <c r="BD3517" s="4" t="s">
        <v>4579</v>
      </c>
    </row>
    <row r="3518" spans="51:56" x14ac:dyDescent="0.25">
      <c r="AY3518" t="s">
        <v>5087</v>
      </c>
      <c r="AZ3518" s="4" t="s">
        <v>5088</v>
      </c>
      <c r="BA3518" s="4" t="s">
        <v>13346</v>
      </c>
      <c r="BB3518" s="4" t="s">
        <v>5088</v>
      </c>
      <c r="BC3518" s="4" t="s">
        <v>13346</v>
      </c>
      <c r="BD3518" s="4" t="s">
        <v>4579</v>
      </c>
    </row>
    <row r="3519" spans="51:56" x14ac:dyDescent="0.25">
      <c r="AY3519" t="s">
        <v>5089</v>
      </c>
      <c r="AZ3519" s="4" t="s">
        <v>5090</v>
      </c>
      <c r="BA3519" s="4" t="s">
        <v>5091</v>
      </c>
      <c r="BB3519" s="4" t="s">
        <v>5090</v>
      </c>
      <c r="BC3519" s="4" t="s">
        <v>5091</v>
      </c>
      <c r="BD3519" s="4" t="s">
        <v>4579</v>
      </c>
    </row>
    <row r="3520" spans="51:56" x14ac:dyDescent="0.25">
      <c r="AY3520" t="s">
        <v>5092</v>
      </c>
      <c r="AZ3520" s="4" t="s">
        <v>5093</v>
      </c>
      <c r="BA3520" s="4" t="s">
        <v>5094</v>
      </c>
      <c r="BB3520" s="4" t="s">
        <v>5093</v>
      </c>
      <c r="BC3520" s="4" t="s">
        <v>5094</v>
      </c>
      <c r="BD3520" s="4" t="s">
        <v>4579</v>
      </c>
    </row>
    <row r="3521" spans="51:56" x14ac:dyDescent="0.25">
      <c r="AY3521" t="s">
        <v>5095</v>
      </c>
      <c r="AZ3521" s="4" t="s">
        <v>5096</v>
      </c>
      <c r="BA3521" s="4" t="s">
        <v>13352</v>
      </c>
      <c r="BB3521" s="4" t="s">
        <v>5096</v>
      </c>
      <c r="BC3521" s="4" t="s">
        <v>13352</v>
      </c>
      <c r="BD3521" s="4" t="s">
        <v>4579</v>
      </c>
    </row>
    <row r="3522" spans="51:56" x14ac:dyDescent="0.25">
      <c r="AY3522" t="s">
        <v>5097</v>
      </c>
      <c r="AZ3522" s="4" t="s">
        <v>5098</v>
      </c>
      <c r="BA3522" s="4" t="s">
        <v>5099</v>
      </c>
      <c r="BB3522" s="4" t="s">
        <v>5098</v>
      </c>
      <c r="BC3522" s="4" t="s">
        <v>5099</v>
      </c>
      <c r="BD3522" s="4" t="s">
        <v>4579</v>
      </c>
    </row>
    <row r="3523" spans="51:56" x14ac:dyDescent="0.25">
      <c r="AY3523" t="s">
        <v>5100</v>
      </c>
      <c r="AZ3523" s="4" t="s">
        <v>5101</v>
      </c>
      <c r="BA3523" s="4" t="s">
        <v>5102</v>
      </c>
      <c r="BB3523" s="4" t="s">
        <v>5101</v>
      </c>
      <c r="BC3523" s="4" t="s">
        <v>5102</v>
      </c>
      <c r="BD3523" s="4" t="s">
        <v>4579</v>
      </c>
    </row>
    <row r="3524" spans="51:56" x14ac:dyDescent="0.25">
      <c r="AY3524" t="s">
        <v>5103</v>
      </c>
      <c r="AZ3524" s="4" t="s">
        <v>5104</v>
      </c>
      <c r="BA3524" s="4" t="s">
        <v>5105</v>
      </c>
      <c r="BB3524" s="4" t="s">
        <v>5104</v>
      </c>
      <c r="BC3524" s="4" t="s">
        <v>5105</v>
      </c>
      <c r="BD3524" s="4" t="s">
        <v>4579</v>
      </c>
    </row>
    <row r="3525" spans="51:56" x14ac:dyDescent="0.25">
      <c r="AY3525" t="s">
        <v>5106</v>
      </c>
      <c r="AZ3525" s="4" t="s">
        <v>5107</v>
      </c>
      <c r="BA3525" s="4" t="s">
        <v>5108</v>
      </c>
      <c r="BB3525" s="4" t="s">
        <v>5107</v>
      </c>
      <c r="BC3525" s="4" t="s">
        <v>5108</v>
      </c>
      <c r="BD3525" s="4" t="s">
        <v>4579</v>
      </c>
    </row>
    <row r="3526" spans="51:56" x14ac:dyDescent="0.25">
      <c r="AY3526" t="s">
        <v>5109</v>
      </c>
      <c r="AZ3526" s="4" t="s">
        <v>5110</v>
      </c>
      <c r="BA3526" s="4" t="s">
        <v>5111</v>
      </c>
      <c r="BB3526" s="4" t="s">
        <v>5110</v>
      </c>
      <c r="BC3526" s="4" t="s">
        <v>5111</v>
      </c>
      <c r="BD3526" s="4" t="s">
        <v>4579</v>
      </c>
    </row>
    <row r="3527" spans="51:56" x14ac:dyDescent="0.25">
      <c r="AY3527" t="s">
        <v>5112</v>
      </c>
      <c r="AZ3527" s="4" t="s">
        <v>5113</v>
      </c>
      <c r="BA3527" s="4" t="s">
        <v>5114</v>
      </c>
      <c r="BB3527" s="4" t="s">
        <v>5113</v>
      </c>
      <c r="BC3527" s="4" t="s">
        <v>5114</v>
      </c>
      <c r="BD3527" s="4" t="s">
        <v>4579</v>
      </c>
    </row>
    <row r="3528" spans="51:56" x14ac:dyDescent="0.25">
      <c r="AY3528" t="s">
        <v>5115</v>
      </c>
      <c r="AZ3528" s="4" t="s">
        <v>5116</v>
      </c>
      <c r="BA3528" s="4" t="s">
        <v>5117</v>
      </c>
      <c r="BB3528" s="4" t="s">
        <v>5116</v>
      </c>
      <c r="BC3528" s="4" t="s">
        <v>5117</v>
      </c>
      <c r="BD3528" s="4" t="s">
        <v>4579</v>
      </c>
    </row>
    <row r="3529" spans="51:56" x14ac:dyDescent="0.25">
      <c r="AY3529" t="s">
        <v>5118</v>
      </c>
      <c r="AZ3529" s="4" t="s">
        <v>5119</v>
      </c>
      <c r="BA3529" s="4" t="s">
        <v>5120</v>
      </c>
      <c r="BB3529" s="4" t="s">
        <v>5119</v>
      </c>
      <c r="BC3529" s="4" t="s">
        <v>5120</v>
      </c>
      <c r="BD3529" s="4" t="s">
        <v>4579</v>
      </c>
    </row>
    <row r="3530" spans="51:56" x14ac:dyDescent="0.25">
      <c r="AY3530" t="s">
        <v>5121</v>
      </c>
      <c r="AZ3530" s="4" t="s">
        <v>5122</v>
      </c>
      <c r="BA3530" s="4" t="s">
        <v>11493</v>
      </c>
      <c r="BB3530" s="4" t="s">
        <v>5122</v>
      </c>
      <c r="BC3530" s="4" t="s">
        <v>11493</v>
      </c>
      <c r="BD3530" s="4" t="s">
        <v>4579</v>
      </c>
    </row>
    <row r="3531" spans="51:56" x14ac:dyDescent="0.25">
      <c r="AY3531" t="s">
        <v>5123</v>
      </c>
      <c r="AZ3531" s="4" t="s">
        <v>5124</v>
      </c>
      <c r="BA3531" s="4" t="s">
        <v>9018</v>
      </c>
      <c r="BB3531" s="4" t="s">
        <v>5124</v>
      </c>
      <c r="BC3531" s="4" t="s">
        <v>9018</v>
      </c>
      <c r="BD3531" s="4" t="s">
        <v>4579</v>
      </c>
    </row>
    <row r="3532" spans="51:56" x14ac:dyDescent="0.25">
      <c r="AY3532" t="s">
        <v>5125</v>
      </c>
      <c r="AZ3532" s="4" t="s">
        <v>5126</v>
      </c>
      <c r="BA3532" s="4" t="s">
        <v>5127</v>
      </c>
      <c r="BB3532" s="4" t="s">
        <v>5126</v>
      </c>
      <c r="BC3532" s="4" t="s">
        <v>5127</v>
      </c>
      <c r="BD3532" s="4" t="s">
        <v>4579</v>
      </c>
    </row>
    <row r="3533" spans="51:56" x14ac:dyDescent="0.25">
      <c r="AY3533" t="s">
        <v>5128</v>
      </c>
      <c r="AZ3533" s="4" t="s">
        <v>5129</v>
      </c>
      <c r="BA3533" s="4" t="s">
        <v>5130</v>
      </c>
      <c r="BB3533" s="4" t="s">
        <v>5129</v>
      </c>
      <c r="BC3533" s="4" t="s">
        <v>5130</v>
      </c>
      <c r="BD3533" s="4" t="s">
        <v>4579</v>
      </c>
    </row>
    <row r="3534" spans="51:56" x14ac:dyDescent="0.25">
      <c r="AY3534" t="s">
        <v>5131</v>
      </c>
      <c r="AZ3534" s="4" t="s">
        <v>5132</v>
      </c>
      <c r="BA3534" s="4" t="s">
        <v>5133</v>
      </c>
      <c r="BB3534" s="4" t="s">
        <v>5132</v>
      </c>
      <c r="BC3534" s="4" t="s">
        <v>5133</v>
      </c>
      <c r="BD3534" s="4" t="s">
        <v>4579</v>
      </c>
    </row>
    <row r="3535" spans="51:56" x14ac:dyDescent="0.25">
      <c r="AY3535" t="s">
        <v>5134</v>
      </c>
      <c r="AZ3535" s="4" t="s">
        <v>5135</v>
      </c>
      <c r="BA3535" s="4" t="s">
        <v>5136</v>
      </c>
      <c r="BB3535" s="4" t="s">
        <v>5135</v>
      </c>
      <c r="BC3535" s="4" t="s">
        <v>5136</v>
      </c>
      <c r="BD3535" s="4" t="s">
        <v>4579</v>
      </c>
    </row>
    <row r="3536" spans="51:56" x14ac:dyDescent="0.25">
      <c r="AY3536" t="s">
        <v>5137</v>
      </c>
      <c r="AZ3536" s="4" t="s">
        <v>5138</v>
      </c>
      <c r="BA3536" s="4" t="s">
        <v>5139</v>
      </c>
      <c r="BB3536" s="4" t="s">
        <v>5138</v>
      </c>
      <c r="BC3536" s="4" t="s">
        <v>5139</v>
      </c>
      <c r="BD3536" s="4" t="s">
        <v>4579</v>
      </c>
    </row>
    <row r="3537" spans="51:56" x14ac:dyDescent="0.25">
      <c r="AY3537" t="s">
        <v>5140</v>
      </c>
      <c r="AZ3537" s="4" t="s">
        <v>5141</v>
      </c>
      <c r="BA3537" s="4" t="s">
        <v>9748</v>
      </c>
      <c r="BB3537" s="4" t="s">
        <v>5141</v>
      </c>
      <c r="BC3537" s="4" t="s">
        <v>9748</v>
      </c>
      <c r="BD3537" s="4" t="s">
        <v>4579</v>
      </c>
    </row>
    <row r="3538" spans="51:56" x14ac:dyDescent="0.25">
      <c r="AY3538" t="s">
        <v>5142</v>
      </c>
      <c r="AZ3538" s="4" t="s">
        <v>5143</v>
      </c>
      <c r="BA3538" s="4" t="s">
        <v>14320</v>
      </c>
      <c r="BB3538" s="4" t="s">
        <v>5143</v>
      </c>
      <c r="BC3538" s="4" t="s">
        <v>14320</v>
      </c>
      <c r="BD3538" s="4" t="s">
        <v>4579</v>
      </c>
    </row>
    <row r="3539" spans="51:56" x14ac:dyDescent="0.25">
      <c r="AY3539" t="s">
        <v>5144</v>
      </c>
      <c r="AZ3539" s="4" t="s">
        <v>5145</v>
      </c>
      <c r="BA3539" s="4" t="s">
        <v>5146</v>
      </c>
      <c r="BB3539" s="4" t="s">
        <v>5145</v>
      </c>
      <c r="BC3539" s="4" t="s">
        <v>5146</v>
      </c>
      <c r="BD3539" s="4" t="s">
        <v>4579</v>
      </c>
    </row>
    <row r="3540" spans="51:56" x14ac:dyDescent="0.25">
      <c r="AY3540" t="s">
        <v>5147</v>
      </c>
      <c r="AZ3540" s="4" t="s">
        <v>5148</v>
      </c>
      <c r="BA3540" s="4" t="s">
        <v>5149</v>
      </c>
      <c r="BB3540" s="4" t="s">
        <v>5148</v>
      </c>
      <c r="BC3540" s="4" t="s">
        <v>5149</v>
      </c>
      <c r="BD3540" s="4" t="s">
        <v>4579</v>
      </c>
    </row>
    <row r="3541" spans="51:56" x14ac:dyDescent="0.25">
      <c r="AY3541" t="s">
        <v>5150</v>
      </c>
      <c r="AZ3541" s="4" t="s">
        <v>5151</v>
      </c>
      <c r="BA3541" s="4" t="s">
        <v>5152</v>
      </c>
      <c r="BB3541" s="4" t="s">
        <v>5151</v>
      </c>
      <c r="BC3541" s="4" t="s">
        <v>5152</v>
      </c>
      <c r="BD3541" s="4" t="s">
        <v>4579</v>
      </c>
    </row>
    <row r="3542" spans="51:56" x14ac:dyDescent="0.25">
      <c r="AY3542" t="s">
        <v>5153</v>
      </c>
      <c r="AZ3542" s="4" t="s">
        <v>5154</v>
      </c>
      <c r="BA3542" s="4" t="s">
        <v>5155</v>
      </c>
      <c r="BB3542" s="4" t="s">
        <v>5154</v>
      </c>
      <c r="BC3542" s="4" t="s">
        <v>5155</v>
      </c>
      <c r="BD3542" s="4" t="s">
        <v>4579</v>
      </c>
    </row>
    <row r="3543" spans="51:56" x14ac:dyDescent="0.25">
      <c r="AY3543" t="s">
        <v>5156</v>
      </c>
      <c r="AZ3543" s="4" t="s">
        <v>5157</v>
      </c>
      <c r="BA3543" s="4" t="s">
        <v>5158</v>
      </c>
      <c r="BB3543" s="4" t="s">
        <v>5157</v>
      </c>
      <c r="BC3543" s="4" t="s">
        <v>5158</v>
      </c>
      <c r="BD3543" s="4" t="s">
        <v>4579</v>
      </c>
    </row>
    <row r="3544" spans="51:56" x14ac:dyDescent="0.25">
      <c r="AY3544" t="s">
        <v>5159</v>
      </c>
      <c r="AZ3544" s="4" t="s">
        <v>5160</v>
      </c>
      <c r="BA3544" s="4" t="s">
        <v>5161</v>
      </c>
      <c r="BB3544" s="4" t="s">
        <v>5160</v>
      </c>
      <c r="BC3544" s="4" t="s">
        <v>5161</v>
      </c>
      <c r="BD3544" s="4" t="s">
        <v>4579</v>
      </c>
    </row>
    <row r="3545" spans="51:56" x14ac:dyDescent="0.25">
      <c r="AY3545" t="s">
        <v>5162</v>
      </c>
      <c r="AZ3545" s="4" t="s">
        <v>5163</v>
      </c>
      <c r="BA3545" s="4" t="s">
        <v>5164</v>
      </c>
      <c r="BB3545" s="4" t="s">
        <v>5163</v>
      </c>
      <c r="BC3545" s="4" t="s">
        <v>5164</v>
      </c>
      <c r="BD3545" s="4" t="s">
        <v>4579</v>
      </c>
    </row>
    <row r="3546" spans="51:56" x14ac:dyDescent="0.25">
      <c r="AY3546" t="s">
        <v>5165</v>
      </c>
      <c r="AZ3546" s="4" t="s">
        <v>5166</v>
      </c>
      <c r="BA3546" s="4" t="s">
        <v>5167</v>
      </c>
      <c r="BB3546" s="4" t="s">
        <v>5166</v>
      </c>
      <c r="BC3546" s="4" t="s">
        <v>5167</v>
      </c>
      <c r="BD3546" s="4" t="s">
        <v>4579</v>
      </c>
    </row>
    <row r="3547" spans="51:56" x14ac:dyDescent="0.25">
      <c r="AY3547" t="s">
        <v>5168</v>
      </c>
      <c r="AZ3547" s="4" t="s">
        <v>5169</v>
      </c>
      <c r="BA3547" s="4" t="s">
        <v>5170</v>
      </c>
      <c r="BB3547" s="4" t="s">
        <v>5169</v>
      </c>
      <c r="BC3547" s="4" t="s">
        <v>5170</v>
      </c>
      <c r="BD3547" s="4" t="s">
        <v>4579</v>
      </c>
    </row>
    <row r="3548" spans="51:56" x14ac:dyDescent="0.25">
      <c r="AY3548" t="s">
        <v>5171</v>
      </c>
      <c r="AZ3548" s="4" t="s">
        <v>5172</v>
      </c>
      <c r="BA3548" s="4" t="s">
        <v>5173</v>
      </c>
      <c r="BB3548" s="4" t="s">
        <v>5172</v>
      </c>
      <c r="BC3548" s="4" t="s">
        <v>5173</v>
      </c>
      <c r="BD3548" s="4" t="s">
        <v>4579</v>
      </c>
    </row>
    <row r="3549" spans="51:56" x14ac:dyDescent="0.25">
      <c r="AY3549" t="s">
        <v>5174</v>
      </c>
      <c r="AZ3549" s="4" t="s">
        <v>5175</v>
      </c>
      <c r="BA3549" s="4" t="s">
        <v>5176</v>
      </c>
      <c r="BB3549" s="4" t="s">
        <v>5175</v>
      </c>
      <c r="BC3549" s="4" t="s">
        <v>5176</v>
      </c>
      <c r="BD3549" s="4" t="s">
        <v>4579</v>
      </c>
    </row>
    <row r="3550" spans="51:56" x14ac:dyDescent="0.25">
      <c r="AY3550" t="s">
        <v>5177</v>
      </c>
      <c r="AZ3550" s="4" t="s">
        <v>5178</v>
      </c>
      <c r="BA3550" s="4" t="s">
        <v>5179</v>
      </c>
      <c r="BB3550" s="4" t="s">
        <v>5178</v>
      </c>
      <c r="BC3550" s="4" t="s">
        <v>5179</v>
      </c>
      <c r="BD3550" s="4" t="s">
        <v>4579</v>
      </c>
    </row>
    <row r="3551" spans="51:56" x14ac:dyDescent="0.25">
      <c r="AY3551" t="s">
        <v>5180</v>
      </c>
      <c r="AZ3551" s="4" t="s">
        <v>5181</v>
      </c>
      <c r="BA3551" s="4" t="s">
        <v>5182</v>
      </c>
      <c r="BB3551" s="4" t="s">
        <v>5181</v>
      </c>
      <c r="BC3551" s="4" t="s">
        <v>5182</v>
      </c>
      <c r="BD3551" s="4" t="s">
        <v>4579</v>
      </c>
    </row>
    <row r="3552" spans="51:56" x14ac:dyDescent="0.25">
      <c r="AY3552" t="s">
        <v>5183</v>
      </c>
      <c r="AZ3552" s="4" t="s">
        <v>5184</v>
      </c>
      <c r="BA3552" s="4" t="s">
        <v>5185</v>
      </c>
      <c r="BB3552" s="4" t="s">
        <v>5184</v>
      </c>
      <c r="BC3552" s="4" t="s">
        <v>5185</v>
      </c>
      <c r="BD3552" s="4" t="s">
        <v>4579</v>
      </c>
    </row>
    <row r="3553" spans="51:56" x14ac:dyDescent="0.25">
      <c r="AY3553" t="s">
        <v>5186</v>
      </c>
      <c r="AZ3553" s="4" t="s">
        <v>5187</v>
      </c>
      <c r="BA3553" s="4" t="s">
        <v>5188</v>
      </c>
      <c r="BB3553" s="4" t="s">
        <v>5187</v>
      </c>
      <c r="BC3553" s="4" t="s">
        <v>5188</v>
      </c>
      <c r="BD3553" s="4" t="s">
        <v>4579</v>
      </c>
    </row>
    <row r="3554" spans="51:56" x14ac:dyDescent="0.25">
      <c r="AY3554" t="s">
        <v>5189</v>
      </c>
      <c r="AZ3554" s="4" t="s">
        <v>5190</v>
      </c>
      <c r="BA3554" s="4" t="s">
        <v>5191</v>
      </c>
      <c r="BB3554" s="4" t="s">
        <v>5190</v>
      </c>
      <c r="BC3554" s="4" t="s">
        <v>5191</v>
      </c>
      <c r="BD3554" s="4" t="s">
        <v>4579</v>
      </c>
    </row>
    <row r="3555" spans="51:56" x14ac:dyDescent="0.25">
      <c r="AY3555" t="s">
        <v>5192</v>
      </c>
      <c r="AZ3555" s="4" t="s">
        <v>5193</v>
      </c>
      <c r="BA3555" s="4" t="s">
        <v>5194</v>
      </c>
      <c r="BB3555" s="4" t="s">
        <v>5193</v>
      </c>
      <c r="BC3555" s="4" t="s">
        <v>5194</v>
      </c>
      <c r="BD3555" s="4" t="s">
        <v>4579</v>
      </c>
    </row>
    <row r="3556" spans="51:56" x14ac:dyDescent="0.25">
      <c r="AY3556" t="s">
        <v>5195</v>
      </c>
      <c r="AZ3556" s="4" t="s">
        <v>5196</v>
      </c>
      <c r="BA3556" s="4" t="s">
        <v>5197</v>
      </c>
      <c r="BB3556" s="4" t="s">
        <v>5196</v>
      </c>
      <c r="BC3556" s="4" t="s">
        <v>5197</v>
      </c>
      <c r="BD3556" s="4" t="s">
        <v>4579</v>
      </c>
    </row>
    <row r="3557" spans="51:56" x14ac:dyDescent="0.25">
      <c r="AY3557" t="s">
        <v>5198</v>
      </c>
      <c r="AZ3557" s="4" t="s">
        <v>5199</v>
      </c>
      <c r="BA3557" s="4" t="s">
        <v>5200</v>
      </c>
      <c r="BB3557" s="4" t="s">
        <v>5199</v>
      </c>
      <c r="BC3557" s="4" t="s">
        <v>5200</v>
      </c>
      <c r="BD3557" s="4" t="s">
        <v>4579</v>
      </c>
    </row>
    <row r="3558" spans="51:56" x14ac:dyDescent="0.25">
      <c r="AY3558" t="s">
        <v>5201</v>
      </c>
      <c r="AZ3558" s="4" t="s">
        <v>5202</v>
      </c>
      <c r="BA3558" s="4" t="s">
        <v>5203</v>
      </c>
      <c r="BB3558" s="4" t="s">
        <v>5202</v>
      </c>
      <c r="BC3558" s="4" t="s">
        <v>5203</v>
      </c>
      <c r="BD3558" s="4" t="s">
        <v>4579</v>
      </c>
    </row>
    <row r="3559" spans="51:56" x14ac:dyDescent="0.25">
      <c r="AY3559" t="s">
        <v>5204</v>
      </c>
      <c r="AZ3559" s="4" t="s">
        <v>5205</v>
      </c>
      <c r="BA3559" s="4" t="s">
        <v>5206</v>
      </c>
      <c r="BB3559" s="4" t="s">
        <v>5205</v>
      </c>
      <c r="BC3559" s="4" t="s">
        <v>5206</v>
      </c>
      <c r="BD3559" s="4" t="s">
        <v>4579</v>
      </c>
    </row>
    <row r="3560" spans="51:56" x14ac:dyDescent="0.25">
      <c r="AY3560" t="s">
        <v>5207</v>
      </c>
      <c r="AZ3560" s="4" t="s">
        <v>5208</v>
      </c>
      <c r="BA3560" s="4" t="s">
        <v>5209</v>
      </c>
      <c r="BB3560" s="4" t="s">
        <v>5208</v>
      </c>
      <c r="BC3560" s="4" t="s">
        <v>5209</v>
      </c>
      <c r="BD3560" s="4" t="s">
        <v>4579</v>
      </c>
    </row>
    <row r="3561" spans="51:56" x14ac:dyDescent="0.25">
      <c r="AY3561" t="s">
        <v>5210</v>
      </c>
      <c r="AZ3561" s="4" t="s">
        <v>5211</v>
      </c>
      <c r="BA3561" s="4" t="s">
        <v>5212</v>
      </c>
      <c r="BB3561" s="4" t="s">
        <v>5211</v>
      </c>
      <c r="BC3561" s="4" t="s">
        <v>5212</v>
      </c>
      <c r="BD3561" s="4" t="s">
        <v>4579</v>
      </c>
    </row>
    <row r="3562" spans="51:56" x14ac:dyDescent="0.25">
      <c r="AY3562" t="s">
        <v>5213</v>
      </c>
      <c r="AZ3562" s="4" t="s">
        <v>5214</v>
      </c>
      <c r="BA3562" s="4" t="s">
        <v>5215</v>
      </c>
      <c r="BB3562" s="4" t="s">
        <v>5214</v>
      </c>
      <c r="BC3562" s="4" t="s">
        <v>5215</v>
      </c>
      <c r="BD3562" s="4" t="s">
        <v>4579</v>
      </c>
    </row>
    <row r="3563" spans="51:56" x14ac:dyDescent="0.25">
      <c r="AY3563" t="s">
        <v>5216</v>
      </c>
      <c r="AZ3563" s="4" t="s">
        <v>5217</v>
      </c>
      <c r="BA3563" s="4" t="s">
        <v>5218</v>
      </c>
      <c r="BB3563" s="4" t="s">
        <v>5217</v>
      </c>
      <c r="BC3563" s="4" t="s">
        <v>5218</v>
      </c>
      <c r="BD3563" s="4" t="s">
        <v>4579</v>
      </c>
    </row>
    <row r="3564" spans="51:56" x14ac:dyDescent="0.25">
      <c r="AY3564" t="s">
        <v>5219</v>
      </c>
      <c r="AZ3564" s="4" t="s">
        <v>5220</v>
      </c>
      <c r="BA3564" s="4" t="s">
        <v>5221</v>
      </c>
      <c r="BB3564" s="4" t="s">
        <v>5220</v>
      </c>
      <c r="BC3564" s="4" t="s">
        <v>5221</v>
      </c>
      <c r="BD3564" s="4" t="s">
        <v>4579</v>
      </c>
    </row>
    <row r="3565" spans="51:56" x14ac:dyDescent="0.25">
      <c r="AY3565" t="s">
        <v>5222</v>
      </c>
      <c r="AZ3565" s="4" t="s">
        <v>5223</v>
      </c>
      <c r="BA3565" s="4" t="s">
        <v>5224</v>
      </c>
      <c r="BB3565" s="4" t="s">
        <v>5223</v>
      </c>
      <c r="BC3565" s="4" t="s">
        <v>5224</v>
      </c>
      <c r="BD3565" s="4" t="s">
        <v>4579</v>
      </c>
    </row>
    <row r="3566" spans="51:56" x14ac:dyDescent="0.25">
      <c r="AY3566" t="s">
        <v>5225</v>
      </c>
      <c r="AZ3566" s="4" t="s">
        <v>5226</v>
      </c>
      <c r="BA3566" s="4" t="s">
        <v>5227</v>
      </c>
      <c r="BB3566" s="4" t="s">
        <v>5226</v>
      </c>
      <c r="BC3566" s="4" t="s">
        <v>5227</v>
      </c>
      <c r="BD3566" s="4" t="s">
        <v>4579</v>
      </c>
    </row>
    <row r="3567" spans="51:56" x14ac:dyDescent="0.25">
      <c r="AY3567" t="s">
        <v>5228</v>
      </c>
      <c r="AZ3567" s="4" t="s">
        <v>5229</v>
      </c>
      <c r="BA3567" s="4" t="s">
        <v>5230</v>
      </c>
      <c r="BB3567" s="4" t="s">
        <v>5229</v>
      </c>
      <c r="BC3567" s="4" t="s">
        <v>5230</v>
      </c>
      <c r="BD3567" s="4" t="s">
        <v>4579</v>
      </c>
    </row>
    <row r="3568" spans="51:56" x14ac:dyDescent="0.25">
      <c r="AY3568" t="s">
        <v>5231</v>
      </c>
      <c r="AZ3568" s="4" t="s">
        <v>5232</v>
      </c>
      <c r="BA3568" s="4" t="s">
        <v>5233</v>
      </c>
      <c r="BB3568" s="4" t="s">
        <v>5232</v>
      </c>
      <c r="BC3568" s="4" t="s">
        <v>5233</v>
      </c>
      <c r="BD3568" s="4" t="s">
        <v>4579</v>
      </c>
    </row>
    <row r="3569" spans="51:56" x14ac:dyDescent="0.25">
      <c r="AY3569" t="s">
        <v>5234</v>
      </c>
      <c r="AZ3569" s="4" t="s">
        <v>5235</v>
      </c>
      <c r="BA3569" s="4" t="s">
        <v>5236</v>
      </c>
      <c r="BB3569" s="4" t="s">
        <v>5235</v>
      </c>
      <c r="BC3569" s="4" t="s">
        <v>5236</v>
      </c>
      <c r="BD3569" s="4" t="s">
        <v>4579</v>
      </c>
    </row>
    <row r="3570" spans="51:56" x14ac:dyDescent="0.25">
      <c r="AY3570" t="s">
        <v>5237</v>
      </c>
      <c r="AZ3570" s="4" t="s">
        <v>5238</v>
      </c>
      <c r="BA3570" s="4" t="s">
        <v>5239</v>
      </c>
      <c r="BB3570" s="4" t="s">
        <v>5238</v>
      </c>
      <c r="BC3570" s="4" t="s">
        <v>5239</v>
      </c>
      <c r="BD3570" s="4" t="s">
        <v>4579</v>
      </c>
    </row>
    <row r="3571" spans="51:56" x14ac:dyDescent="0.25">
      <c r="AY3571" t="s">
        <v>5240</v>
      </c>
      <c r="AZ3571" s="4" t="s">
        <v>5241</v>
      </c>
      <c r="BA3571" s="4" t="s">
        <v>11520</v>
      </c>
      <c r="BB3571" s="4" t="s">
        <v>5241</v>
      </c>
      <c r="BC3571" s="4" t="s">
        <v>11520</v>
      </c>
      <c r="BD3571" s="4" t="s">
        <v>4579</v>
      </c>
    </row>
    <row r="3572" spans="51:56" x14ac:dyDescent="0.25">
      <c r="AY3572" t="s">
        <v>5242</v>
      </c>
      <c r="AZ3572" s="4" t="s">
        <v>5243</v>
      </c>
      <c r="BA3572" s="4" t="s">
        <v>5244</v>
      </c>
      <c r="BB3572" s="4" t="s">
        <v>5243</v>
      </c>
      <c r="BC3572" s="4" t="s">
        <v>5244</v>
      </c>
      <c r="BD3572" s="4" t="s">
        <v>4579</v>
      </c>
    </row>
    <row r="3573" spans="51:56" x14ac:dyDescent="0.25">
      <c r="AY3573" t="s">
        <v>5245</v>
      </c>
      <c r="AZ3573" s="4" t="s">
        <v>5246</v>
      </c>
      <c r="BA3573" s="4" t="s">
        <v>14368</v>
      </c>
      <c r="BB3573" s="4" t="s">
        <v>5246</v>
      </c>
      <c r="BC3573" s="4" t="s">
        <v>14368</v>
      </c>
      <c r="BD3573" s="4" t="s">
        <v>4579</v>
      </c>
    </row>
    <row r="3574" spans="51:56" x14ac:dyDescent="0.25">
      <c r="AY3574" t="s">
        <v>5247</v>
      </c>
      <c r="AZ3574" s="4" t="s">
        <v>5248</v>
      </c>
      <c r="BA3574" s="4" t="s">
        <v>5249</v>
      </c>
      <c r="BB3574" s="4" t="s">
        <v>5248</v>
      </c>
      <c r="BC3574" s="4" t="s">
        <v>5249</v>
      </c>
      <c r="BD3574" s="4" t="s">
        <v>4579</v>
      </c>
    </row>
    <row r="3575" spans="51:56" x14ac:dyDescent="0.25">
      <c r="AY3575" t="s">
        <v>5250</v>
      </c>
      <c r="AZ3575" s="4" t="s">
        <v>5251</v>
      </c>
      <c r="BA3575" s="4" t="s">
        <v>13376</v>
      </c>
      <c r="BB3575" s="4" t="s">
        <v>5251</v>
      </c>
      <c r="BC3575" s="4" t="s">
        <v>13376</v>
      </c>
      <c r="BD3575" s="4" t="s">
        <v>4579</v>
      </c>
    </row>
    <row r="3576" spans="51:56" x14ac:dyDescent="0.25">
      <c r="AY3576" t="s">
        <v>5252</v>
      </c>
      <c r="AZ3576" s="4" t="s">
        <v>5253</v>
      </c>
      <c r="BA3576" s="4" t="s">
        <v>5254</v>
      </c>
      <c r="BB3576" s="4" t="s">
        <v>5253</v>
      </c>
      <c r="BC3576" s="4" t="s">
        <v>5254</v>
      </c>
      <c r="BD3576" s="4" t="s">
        <v>4579</v>
      </c>
    </row>
    <row r="3577" spans="51:56" x14ac:dyDescent="0.25">
      <c r="AY3577" t="s">
        <v>5255</v>
      </c>
      <c r="AZ3577" s="4" t="s">
        <v>5256</v>
      </c>
      <c r="BA3577" s="4" t="s">
        <v>13379</v>
      </c>
      <c r="BB3577" s="4" t="s">
        <v>5256</v>
      </c>
      <c r="BC3577" s="4" t="s">
        <v>13379</v>
      </c>
      <c r="BD3577" s="4" t="s">
        <v>4579</v>
      </c>
    </row>
    <row r="3578" spans="51:56" x14ac:dyDescent="0.25">
      <c r="AY3578" t="s">
        <v>5257</v>
      </c>
      <c r="AZ3578" s="4" t="s">
        <v>5258</v>
      </c>
      <c r="BA3578" s="4" t="s">
        <v>5259</v>
      </c>
      <c r="BB3578" s="4" t="s">
        <v>5258</v>
      </c>
      <c r="BC3578" s="4" t="s">
        <v>5259</v>
      </c>
      <c r="BD3578" s="4" t="s">
        <v>5260</v>
      </c>
    </row>
    <row r="3579" spans="51:56" x14ac:dyDescent="0.25">
      <c r="AY3579" t="s">
        <v>5261</v>
      </c>
      <c r="AZ3579" s="4" t="s">
        <v>5262</v>
      </c>
      <c r="BA3579" s="4" t="s">
        <v>5263</v>
      </c>
      <c r="BB3579" s="4" t="s">
        <v>5262</v>
      </c>
      <c r="BC3579" s="4" t="s">
        <v>5263</v>
      </c>
      <c r="BD3579" s="4" t="s">
        <v>5260</v>
      </c>
    </row>
    <row r="3580" spans="51:56" x14ac:dyDescent="0.25">
      <c r="AY3580" t="s">
        <v>5264</v>
      </c>
      <c r="AZ3580" s="4" t="s">
        <v>5265</v>
      </c>
      <c r="BA3580" s="4" t="s">
        <v>5266</v>
      </c>
      <c r="BB3580" s="4" t="s">
        <v>5265</v>
      </c>
      <c r="BC3580" s="4" t="s">
        <v>5266</v>
      </c>
      <c r="BD3580" s="4" t="s">
        <v>5260</v>
      </c>
    </row>
    <row r="3581" spans="51:56" x14ac:dyDescent="0.25">
      <c r="AY3581" t="s">
        <v>5267</v>
      </c>
      <c r="AZ3581" s="4" t="s">
        <v>5268</v>
      </c>
      <c r="BA3581" s="4" t="s">
        <v>5269</v>
      </c>
      <c r="BB3581" s="4" t="s">
        <v>5268</v>
      </c>
      <c r="BC3581" s="4" t="s">
        <v>5269</v>
      </c>
      <c r="BD3581" s="4" t="s">
        <v>5260</v>
      </c>
    </row>
    <row r="3582" spans="51:56" x14ac:dyDescent="0.25">
      <c r="AY3582" t="s">
        <v>5270</v>
      </c>
      <c r="AZ3582" s="4" t="s">
        <v>5271</v>
      </c>
      <c r="BA3582" s="4" t="s">
        <v>5272</v>
      </c>
      <c r="BB3582" s="4" t="s">
        <v>5271</v>
      </c>
      <c r="BC3582" s="4" t="s">
        <v>5272</v>
      </c>
      <c r="BD3582" s="4" t="s">
        <v>5260</v>
      </c>
    </row>
    <row r="3583" spans="51:56" x14ac:dyDescent="0.25">
      <c r="AY3583" t="s">
        <v>5273</v>
      </c>
      <c r="AZ3583" s="4" t="s">
        <v>5274</v>
      </c>
      <c r="BA3583" s="4" t="s">
        <v>5275</v>
      </c>
      <c r="BB3583" s="4" t="s">
        <v>5274</v>
      </c>
      <c r="BC3583" s="4" t="s">
        <v>5275</v>
      </c>
      <c r="BD3583" s="4" t="s">
        <v>5260</v>
      </c>
    </row>
    <row r="3584" spans="51:56" x14ac:dyDescent="0.25">
      <c r="AY3584" t="s">
        <v>5276</v>
      </c>
      <c r="AZ3584" s="4" t="s">
        <v>5277</v>
      </c>
      <c r="BA3584" s="4" t="s">
        <v>5278</v>
      </c>
      <c r="BB3584" s="4" t="s">
        <v>5277</v>
      </c>
      <c r="BC3584" s="4" t="s">
        <v>5278</v>
      </c>
      <c r="BD3584" s="4" t="s">
        <v>5260</v>
      </c>
    </row>
    <row r="3585" spans="51:56" x14ac:dyDescent="0.25">
      <c r="AY3585" t="s">
        <v>5279</v>
      </c>
      <c r="AZ3585" s="4" t="s">
        <v>5280</v>
      </c>
      <c r="BA3585" s="4" t="s">
        <v>5281</v>
      </c>
      <c r="BB3585" s="4" t="s">
        <v>5280</v>
      </c>
      <c r="BC3585" s="4" t="s">
        <v>5281</v>
      </c>
      <c r="BD3585" s="4" t="s">
        <v>5260</v>
      </c>
    </row>
    <row r="3586" spans="51:56" x14ac:dyDescent="0.25">
      <c r="AY3586" t="s">
        <v>5282</v>
      </c>
      <c r="AZ3586" s="4" t="s">
        <v>5283</v>
      </c>
      <c r="BA3586" s="4" t="s">
        <v>5284</v>
      </c>
      <c r="BB3586" s="4" t="s">
        <v>5283</v>
      </c>
      <c r="BC3586" s="4" t="s">
        <v>5284</v>
      </c>
      <c r="BD3586" s="4" t="s">
        <v>5260</v>
      </c>
    </row>
    <row r="3587" spans="51:56" x14ac:dyDescent="0.25">
      <c r="AY3587" t="s">
        <v>5285</v>
      </c>
      <c r="AZ3587" s="4" t="s">
        <v>5286</v>
      </c>
      <c r="BA3587" s="4" t="s">
        <v>5287</v>
      </c>
      <c r="BB3587" s="4" t="s">
        <v>5286</v>
      </c>
      <c r="BC3587" s="4" t="s">
        <v>5287</v>
      </c>
      <c r="BD3587" s="4" t="s">
        <v>5260</v>
      </c>
    </row>
    <row r="3588" spans="51:56" x14ac:dyDescent="0.25">
      <c r="AY3588" t="s">
        <v>5288</v>
      </c>
      <c r="AZ3588" s="4" t="s">
        <v>5289</v>
      </c>
      <c r="BA3588" s="4" t="s">
        <v>5290</v>
      </c>
      <c r="BB3588" s="4" t="s">
        <v>5289</v>
      </c>
      <c r="BC3588" s="4" t="s">
        <v>5290</v>
      </c>
      <c r="BD3588" s="4" t="s">
        <v>5260</v>
      </c>
    </row>
    <row r="3589" spans="51:56" x14ac:dyDescent="0.25">
      <c r="AY3589" t="s">
        <v>5291</v>
      </c>
      <c r="AZ3589" s="4" t="s">
        <v>5292</v>
      </c>
      <c r="BA3589" s="4" t="s">
        <v>5293</v>
      </c>
      <c r="BB3589" s="4" t="s">
        <v>5292</v>
      </c>
      <c r="BC3589" s="4" t="s">
        <v>5293</v>
      </c>
      <c r="BD3589" s="4" t="s">
        <v>5260</v>
      </c>
    </row>
    <row r="3590" spans="51:56" x14ac:dyDescent="0.25">
      <c r="AY3590" t="s">
        <v>5294</v>
      </c>
      <c r="AZ3590" s="4" t="s">
        <v>5295</v>
      </c>
      <c r="BA3590" s="4" t="s">
        <v>5296</v>
      </c>
      <c r="BB3590" s="4" t="s">
        <v>5295</v>
      </c>
      <c r="BC3590" s="4" t="s">
        <v>5296</v>
      </c>
      <c r="BD3590" s="4" t="s">
        <v>5260</v>
      </c>
    </row>
    <row r="3591" spans="51:56" x14ac:dyDescent="0.25">
      <c r="AY3591" t="s">
        <v>5297</v>
      </c>
      <c r="AZ3591" s="4" t="s">
        <v>5298</v>
      </c>
      <c r="BA3591" s="4" t="s">
        <v>5299</v>
      </c>
      <c r="BB3591" s="4" t="s">
        <v>5298</v>
      </c>
      <c r="BC3591" s="4" t="s">
        <v>5299</v>
      </c>
      <c r="BD3591" s="4" t="s">
        <v>5260</v>
      </c>
    </row>
    <row r="3592" spans="51:56" x14ac:dyDescent="0.25">
      <c r="AY3592" t="s">
        <v>5300</v>
      </c>
      <c r="AZ3592" s="4" t="s">
        <v>5301</v>
      </c>
      <c r="BA3592" s="4" t="s">
        <v>5302</v>
      </c>
      <c r="BB3592" s="4" t="s">
        <v>5301</v>
      </c>
      <c r="BC3592" s="4" t="s">
        <v>5302</v>
      </c>
      <c r="BD3592" s="4" t="s">
        <v>5260</v>
      </c>
    </row>
    <row r="3593" spans="51:56" x14ac:dyDescent="0.25">
      <c r="AY3593" t="s">
        <v>5303</v>
      </c>
      <c r="AZ3593" s="4" t="s">
        <v>5304</v>
      </c>
      <c r="BA3593" s="4" t="s">
        <v>5305</v>
      </c>
      <c r="BB3593" s="4" t="s">
        <v>5304</v>
      </c>
      <c r="BC3593" s="4" t="s">
        <v>5305</v>
      </c>
      <c r="BD3593" s="4" t="s">
        <v>5260</v>
      </c>
    </row>
    <row r="3594" spans="51:56" x14ac:dyDescent="0.25">
      <c r="AY3594" t="s">
        <v>5306</v>
      </c>
      <c r="AZ3594" s="4" t="s">
        <v>5307</v>
      </c>
      <c r="BA3594" s="4" t="s">
        <v>5308</v>
      </c>
      <c r="BB3594" s="4" t="s">
        <v>5307</v>
      </c>
      <c r="BC3594" s="4" t="s">
        <v>5308</v>
      </c>
      <c r="BD3594" s="4" t="s">
        <v>5260</v>
      </c>
    </row>
    <row r="3595" spans="51:56" x14ac:dyDescent="0.25">
      <c r="AY3595" t="s">
        <v>5309</v>
      </c>
      <c r="AZ3595" s="4" t="s">
        <v>5310</v>
      </c>
      <c r="BA3595" s="4" t="s">
        <v>5311</v>
      </c>
      <c r="BB3595" s="4" t="s">
        <v>5310</v>
      </c>
      <c r="BC3595" s="4" t="s">
        <v>5311</v>
      </c>
      <c r="BD3595" s="4" t="s">
        <v>5260</v>
      </c>
    </row>
    <row r="3596" spans="51:56" x14ac:dyDescent="0.25">
      <c r="AY3596" t="s">
        <v>5312</v>
      </c>
      <c r="AZ3596" s="4" t="s">
        <v>5313</v>
      </c>
      <c r="BA3596" s="4" t="s">
        <v>5314</v>
      </c>
      <c r="BB3596" s="4" t="s">
        <v>5313</v>
      </c>
      <c r="BC3596" s="4" t="s">
        <v>5314</v>
      </c>
      <c r="BD3596" s="4" t="s">
        <v>5260</v>
      </c>
    </row>
    <row r="3597" spans="51:56" x14ac:dyDescent="0.25">
      <c r="AY3597" t="s">
        <v>5315</v>
      </c>
      <c r="AZ3597" s="4" t="s">
        <v>5316</v>
      </c>
      <c r="BA3597" s="4" t="s">
        <v>5317</v>
      </c>
      <c r="BB3597" s="4" t="s">
        <v>5316</v>
      </c>
      <c r="BC3597" s="4" t="s">
        <v>5317</v>
      </c>
      <c r="BD3597" s="4" t="s">
        <v>5260</v>
      </c>
    </row>
    <row r="3598" spans="51:56" x14ac:dyDescent="0.25">
      <c r="AY3598" t="s">
        <v>5318</v>
      </c>
      <c r="AZ3598" s="4" t="s">
        <v>5319</v>
      </c>
      <c r="BA3598" s="4" t="s">
        <v>5320</v>
      </c>
      <c r="BB3598" s="4" t="s">
        <v>5319</v>
      </c>
      <c r="BC3598" s="4" t="s">
        <v>5320</v>
      </c>
      <c r="BD3598" s="4" t="s">
        <v>5260</v>
      </c>
    </row>
    <row r="3599" spans="51:56" x14ac:dyDescent="0.25">
      <c r="AY3599" t="s">
        <v>5321</v>
      </c>
      <c r="AZ3599" s="4" t="s">
        <v>5322</v>
      </c>
      <c r="BA3599" s="4" t="s">
        <v>5323</v>
      </c>
      <c r="BB3599" s="4" t="s">
        <v>5322</v>
      </c>
      <c r="BC3599" s="4" t="s">
        <v>5323</v>
      </c>
      <c r="BD3599" s="4" t="s">
        <v>5260</v>
      </c>
    </row>
    <row r="3600" spans="51:56" x14ac:dyDescent="0.25">
      <c r="AY3600" t="s">
        <v>5324</v>
      </c>
      <c r="AZ3600" s="4" t="s">
        <v>5325</v>
      </c>
      <c r="BA3600" s="4" t="s">
        <v>5326</v>
      </c>
      <c r="BB3600" s="4" t="s">
        <v>5325</v>
      </c>
      <c r="BC3600" s="4" t="s">
        <v>5326</v>
      </c>
      <c r="BD3600" s="4" t="s">
        <v>5260</v>
      </c>
    </row>
    <row r="3601" spans="51:56" x14ac:dyDescent="0.25">
      <c r="AY3601" t="s">
        <v>5327</v>
      </c>
      <c r="AZ3601" s="4" t="s">
        <v>5328</v>
      </c>
      <c r="BA3601" s="4" t="s">
        <v>5329</v>
      </c>
      <c r="BB3601" s="4" t="s">
        <v>5328</v>
      </c>
      <c r="BC3601" s="4" t="s">
        <v>5329</v>
      </c>
      <c r="BD3601" s="4" t="s">
        <v>5260</v>
      </c>
    </row>
    <row r="3602" spans="51:56" x14ac:dyDescent="0.25">
      <c r="AY3602" t="s">
        <v>5330</v>
      </c>
      <c r="AZ3602" s="4" t="s">
        <v>5331</v>
      </c>
      <c r="BA3602" s="4" t="s">
        <v>7529</v>
      </c>
      <c r="BB3602" s="4" t="s">
        <v>5331</v>
      </c>
      <c r="BC3602" s="4" t="s">
        <v>7529</v>
      </c>
      <c r="BD3602" s="4" t="s">
        <v>5260</v>
      </c>
    </row>
    <row r="3603" spans="51:56" x14ac:dyDescent="0.25">
      <c r="AY3603" t="s">
        <v>5332</v>
      </c>
      <c r="AZ3603" s="4" t="s">
        <v>5333</v>
      </c>
      <c r="BA3603" s="4" t="s">
        <v>5334</v>
      </c>
      <c r="BB3603" s="4" t="s">
        <v>5333</v>
      </c>
      <c r="BC3603" s="4" t="s">
        <v>5334</v>
      </c>
      <c r="BD3603" s="4" t="s">
        <v>5260</v>
      </c>
    </row>
    <row r="3604" spans="51:56" x14ac:dyDescent="0.25">
      <c r="AY3604" t="s">
        <v>5335</v>
      </c>
      <c r="AZ3604" s="4" t="s">
        <v>5336</v>
      </c>
      <c r="BA3604" s="4" t="s">
        <v>5337</v>
      </c>
      <c r="BB3604" s="4" t="s">
        <v>5336</v>
      </c>
      <c r="BC3604" s="4" t="s">
        <v>5337</v>
      </c>
      <c r="BD3604" s="4" t="s">
        <v>5260</v>
      </c>
    </row>
    <row r="3605" spans="51:56" x14ac:dyDescent="0.25">
      <c r="AY3605" t="s">
        <v>5338</v>
      </c>
      <c r="AZ3605" s="4" t="s">
        <v>5339</v>
      </c>
      <c r="BA3605" s="4" t="s">
        <v>5340</v>
      </c>
      <c r="BB3605" s="4" t="s">
        <v>5339</v>
      </c>
      <c r="BC3605" s="4" t="s">
        <v>5340</v>
      </c>
      <c r="BD3605" s="4" t="s">
        <v>5260</v>
      </c>
    </row>
    <row r="3606" spans="51:56" x14ac:dyDescent="0.25">
      <c r="AY3606" t="s">
        <v>5341</v>
      </c>
      <c r="AZ3606" s="4" t="s">
        <v>5342</v>
      </c>
      <c r="BA3606" s="4" t="s">
        <v>5343</v>
      </c>
      <c r="BB3606" s="4" t="s">
        <v>5342</v>
      </c>
      <c r="BC3606" s="4" t="s">
        <v>5343</v>
      </c>
      <c r="BD3606" s="4" t="s">
        <v>5260</v>
      </c>
    </row>
    <row r="3607" spans="51:56" x14ac:dyDescent="0.25">
      <c r="AY3607" t="s">
        <v>5344</v>
      </c>
      <c r="AZ3607" s="4" t="s">
        <v>5345</v>
      </c>
      <c r="BA3607" s="4" t="s">
        <v>5346</v>
      </c>
      <c r="BB3607" s="4" t="s">
        <v>5345</v>
      </c>
      <c r="BC3607" s="4" t="s">
        <v>5346</v>
      </c>
      <c r="BD3607" s="4" t="s">
        <v>5260</v>
      </c>
    </row>
    <row r="3608" spans="51:56" x14ac:dyDescent="0.25">
      <c r="AY3608" t="s">
        <v>5347</v>
      </c>
      <c r="AZ3608" s="4" t="s">
        <v>5348</v>
      </c>
      <c r="BA3608" s="4" t="s">
        <v>5349</v>
      </c>
      <c r="BB3608" s="4" t="s">
        <v>5348</v>
      </c>
      <c r="BC3608" s="4" t="s">
        <v>5349</v>
      </c>
      <c r="BD3608" s="4" t="s">
        <v>5260</v>
      </c>
    </row>
    <row r="3609" spans="51:56" x14ac:dyDescent="0.25">
      <c r="AY3609" t="s">
        <v>5347</v>
      </c>
      <c r="AZ3609" s="4" t="s">
        <v>5350</v>
      </c>
      <c r="BA3609" s="4" t="s">
        <v>5349</v>
      </c>
      <c r="BB3609" s="4" t="s">
        <v>5350</v>
      </c>
      <c r="BC3609" s="4" t="s">
        <v>5349</v>
      </c>
      <c r="BD3609" s="4" t="s">
        <v>5260</v>
      </c>
    </row>
    <row r="3610" spans="51:56" x14ac:dyDescent="0.25">
      <c r="AY3610" t="s">
        <v>5351</v>
      </c>
      <c r="AZ3610" s="4" t="s">
        <v>5352</v>
      </c>
      <c r="BA3610" s="4" t="s">
        <v>5353</v>
      </c>
      <c r="BB3610" s="4" t="s">
        <v>5352</v>
      </c>
      <c r="BC3610" s="4" t="s">
        <v>5353</v>
      </c>
      <c r="BD3610" s="4" t="s">
        <v>5260</v>
      </c>
    </row>
    <row r="3611" spans="51:56" x14ac:dyDescent="0.25">
      <c r="AY3611" t="s">
        <v>5354</v>
      </c>
      <c r="AZ3611" s="4" t="s">
        <v>5355</v>
      </c>
      <c r="BA3611" s="4" t="s">
        <v>5356</v>
      </c>
      <c r="BB3611" s="4" t="s">
        <v>5355</v>
      </c>
      <c r="BC3611" s="4" t="s">
        <v>5356</v>
      </c>
      <c r="BD3611" s="4" t="s">
        <v>5260</v>
      </c>
    </row>
    <row r="3612" spans="51:56" x14ac:dyDescent="0.25">
      <c r="AY3612" t="s">
        <v>5357</v>
      </c>
      <c r="AZ3612" s="4" t="s">
        <v>5358</v>
      </c>
      <c r="BA3612" s="4" t="s">
        <v>5359</v>
      </c>
      <c r="BB3612" s="4" t="s">
        <v>5358</v>
      </c>
      <c r="BC3612" s="4" t="s">
        <v>5359</v>
      </c>
      <c r="BD3612" s="4" t="s">
        <v>5260</v>
      </c>
    </row>
    <row r="3613" spans="51:56" x14ac:dyDescent="0.25">
      <c r="AY3613" t="s">
        <v>5360</v>
      </c>
      <c r="AZ3613" s="4" t="s">
        <v>5361</v>
      </c>
      <c r="BA3613" s="4" t="s">
        <v>7539</v>
      </c>
      <c r="BB3613" s="4" t="s">
        <v>5361</v>
      </c>
      <c r="BC3613" s="4" t="s">
        <v>7539</v>
      </c>
      <c r="BD3613" s="4" t="s">
        <v>5260</v>
      </c>
    </row>
    <row r="3614" spans="51:56" x14ac:dyDescent="0.25">
      <c r="AY3614" t="s">
        <v>5362</v>
      </c>
      <c r="AZ3614" s="4" t="s">
        <v>5363</v>
      </c>
      <c r="BA3614" s="4" t="s">
        <v>5364</v>
      </c>
      <c r="BB3614" s="4" t="s">
        <v>5363</v>
      </c>
      <c r="BC3614" s="4" t="s">
        <v>5364</v>
      </c>
      <c r="BD3614" s="4" t="s">
        <v>5260</v>
      </c>
    </row>
    <row r="3615" spans="51:56" x14ac:dyDescent="0.25">
      <c r="AY3615" t="s">
        <v>5365</v>
      </c>
      <c r="AZ3615" s="4" t="s">
        <v>5366</v>
      </c>
      <c r="BA3615" s="4" t="s">
        <v>5367</v>
      </c>
      <c r="BB3615" s="4" t="s">
        <v>5366</v>
      </c>
      <c r="BC3615" s="4" t="s">
        <v>5367</v>
      </c>
      <c r="BD3615" s="4" t="s">
        <v>5260</v>
      </c>
    </row>
    <row r="3616" spans="51:56" x14ac:dyDescent="0.25">
      <c r="AY3616" t="s">
        <v>5368</v>
      </c>
      <c r="AZ3616" s="4" t="s">
        <v>5369</v>
      </c>
      <c r="BA3616" s="4" t="s">
        <v>5370</v>
      </c>
      <c r="BB3616" s="4" t="s">
        <v>5369</v>
      </c>
      <c r="BC3616" s="4" t="s">
        <v>5370</v>
      </c>
      <c r="BD3616" s="4" t="s">
        <v>5260</v>
      </c>
    </row>
    <row r="3617" spans="51:56" x14ac:dyDescent="0.25">
      <c r="AY3617" t="s">
        <v>5371</v>
      </c>
      <c r="AZ3617" s="4" t="s">
        <v>5372</v>
      </c>
      <c r="BA3617" s="4" t="s">
        <v>5373</v>
      </c>
      <c r="BB3617" s="4" t="s">
        <v>5372</v>
      </c>
      <c r="BC3617" s="4" t="s">
        <v>5373</v>
      </c>
      <c r="BD3617" s="4" t="s">
        <v>5260</v>
      </c>
    </row>
    <row r="3618" spans="51:56" x14ac:dyDescent="0.25">
      <c r="AY3618" t="s">
        <v>5374</v>
      </c>
      <c r="AZ3618" s="4" t="s">
        <v>5375</v>
      </c>
      <c r="BA3618" s="4" t="s">
        <v>5376</v>
      </c>
      <c r="BB3618" s="4" t="s">
        <v>5375</v>
      </c>
      <c r="BC3618" s="4" t="s">
        <v>5376</v>
      </c>
      <c r="BD3618" s="4" t="s">
        <v>5260</v>
      </c>
    </row>
    <row r="3619" spans="51:56" x14ac:dyDescent="0.25">
      <c r="AY3619" t="s">
        <v>5377</v>
      </c>
      <c r="AZ3619" s="4" t="s">
        <v>5378</v>
      </c>
      <c r="BA3619" s="4" t="s">
        <v>5379</v>
      </c>
      <c r="BB3619" s="4" t="s">
        <v>5378</v>
      </c>
      <c r="BC3619" s="4" t="s">
        <v>5379</v>
      </c>
      <c r="BD3619" s="4" t="s">
        <v>5260</v>
      </c>
    </row>
    <row r="3620" spans="51:56" x14ac:dyDescent="0.25">
      <c r="AY3620" t="s">
        <v>5380</v>
      </c>
      <c r="AZ3620" s="4" t="s">
        <v>5381</v>
      </c>
      <c r="BA3620" s="4" t="s">
        <v>5382</v>
      </c>
      <c r="BB3620" s="4" t="s">
        <v>5381</v>
      </c>
      <c r="BC3620" s="4" t="s">
        <v>5382</v>
      </c>
      <c r="BD3620" s="4" t="s">
        <v>5260</v>
      </c>
    </row>
    <row r="3621" spans="51:56" x14ac:dyDescent="0.25">
      <c r="AY3621" t="s">
        <v>5383</v>
      </c>
      <c r="AZ3621" s="4" t="s">
        <v>5384</v>
      </c>
      <c r="BA3621" s="4" t="s">
        <v>5385</v>
      </c>
      <c r="BB3621" s="4" t="s">
        <v>5384</v>
      </c>
      <c r="BC3621" s="4" t="s">
        <v>5385</v>
      </c>
      <c r="BD3621" s="4" t="s">
        <v>5260</v>
      </c>
    </row>
    <row r="3622" spans="51:56" x14ac:dyDescent="0.25">
      <c r="AY3622" t="s">
        <v>5386</v>
      </c>
      <c r="AZ3622" s="4" t="s">
        <v>5387</v>
      </c>
      <c r="BA3622" s="4" t="s">
        <v>5388</v>
      </c>
      <c r="BB3622" s="4" t="s">
        <v>5387</v>
      </c>
      <c r="BC3622" s="4" t="s">
        <v>5388</v>
      </c>
      <c r="BD3622" s="4" t="s">
        <v>5260</v>
      </c>
    </row>
    <row r="3623" spans="51:56" x14ac:dyDescent="0.25">
      <c r="AY3623" t="s">
        <v>5389</v>
      </c>
      <c r="AZ3623" s="4" t="s">
        <v>5390</v>
      </c>
      <c r="BA3623" s="4" t="s">
        <v>5391</v>
      </c>
      <c r="BB3623" s="4" t="s">
        <v>5390</v>
      </c>
      <c r="BC3623" s="4" t="s">
        <v>5391</v>
      </c>
      <c r="BD3623" s="4" t="s">
        <v>5260</v>
      </c>
    </row>
    <row r="3624" spans="51:56" x14ac:dyDescent="0.25">
      <c r="AY3624" t="s">
        <v>5392</v>
      </c>
      <c r="AZ3624" s="4" t="s">
        <v>5393</v>
      </c>
      <c r="BA3624" s="4" t="s">
        <v>5394</v>
      </c>
      <c r="BB3624" s="4" t="s">
        <v>5393</v>
      </c>
      <c r="BC3624" s="4" t="s">
        <v>5394</v>
      </c>
      <c r="BD3624" s="4" t="s">
        <v>5260</v>
      </c>
    </row>
    <row r="3625" spans="51:56" x14ac:dyDescent="0.25">
      <c r="AY3625" t="s">
        <v>5395</v>
      </c>
      <c r="AZ3625" s="4" t="s">
        <v>5396</v>
      </c>
      <c r="BA3625" s="4" t="s">
        <v>5397</v>
      </c>
      <c r="BB3625" s="4" t="s">
        <v>5396</v>
      </c>
      <c r="BC3625" s="4" t="s">
        <v>5397</v>
      </c>
      <c r="BD3625" s="4" t="s">
        <v>5260</v>
      </c>
    </row>
    <row r="3626" spans="51:56" x14ac:dyDescent="0.25">
      <c r="AY3626" t="s">
        <v>5398</v>
      </c>
      <c r="AZ3626" s="4" t="s">
        <v>5399</v>
      </c>
      <c r="BA3626" s="4" t="s">
        <v>5400</v>
      </c>
      <c r="BB3626" s="4" t="s">
        <v>5399</v>
      </c>
      <c r="BC3626" s="4" t="s">
        <v>5400</v>
      </c>
      <c r="BD3626" s="4" t="s">
        <v>5260</v>
      </c>
    </row>
    <row r="3627" spans="51:56" x14ac:dyDescent="0.25">
      <c r="AY3627" t="s">
        <v>2412</v>
      </c>
      <c r="AZ3627" s="4" t="s">
        <v>2413</v>
      </c>
      <c r="BA3627" s="4" t="s">
        <v>2414</v>
      </c>
      <c r="BB3627" s="4" t="s">
        <v>2413</v>
      </c>
      <c r="BC3627" s="4" t="s">
        <v>2414</v>
      </c>
      <c r="BD3627" s="4" t="s">
        <v>5260</v>
      </c>
    </row>
    <row r="3628" spans="51:56" x14ac:dyDescent="0.25">
      <c r="AY3628" t="s">
        <v>2415</v>
      </c>
      <c r="AZ3628" s="4" t="s">
        <v>2416</v>
      </c>
      <c r="BA3628" s="4" t="s">
        <v>2417</v>
      </c>
      <c r="BB3628" s="4" t="s">
        <v>2416</v>
      </c>
      <c r="BC3628" s="4" t="s">
        <v>2417</v>
      </c>
      <c r="BD3628" s="4" t="s">
        <v>5260</v>
      </c>
    </row>
    <row r="3629" spans="51:56" x14ac:dyDescent="0.25">
      <c r="AY3629" t="s">
        <v>2418</v>
      </c>
      <c r="AZ3629" s="4" t="s">
        <v>2419</v>
      </c>
      <c r="BA3629" s="4" t="s">
        <v>2420</v>
      </c>
      <c r="BB3629" s="4" t="s">
        <v>2419</v>
      </c>
      <c r="BC3629" s="4" t="s">
        <v>2420</v>
      </c>
      <c r="BD3629" s="4" t="s">
        <v>5260</v>
      </c>
    </row>
    <row r="3630" spans="51:56" x14ac:dyDescent="0.25">
      <c r="AY3630" t="s">
        <v>2421</v>
      </c>
      <c r="AZ3630" s="4" t="s">
        <v>2422</v>
      </c>
      <c r="BA3630" s="4" t="s">
        <v>2423</v>
      </c>
      <c r="BB3630" s="4" t="s">
        <v>2422</v>
      </c>
      <c r="BC3630" s="4" t="s">
        <v>2423</v>
      </c>
      <c r="BD3630" s="4" t="s">
        <v>5260</v>
      </c>
    </row>
    <row r="3631" spans="51:56" x14ac:dyDescent="0.25">
      <c r="AY3631" t="s">
        <v>2424</v>
      </c>
      <c r="AZ3631" s="4" t="s">
        <v>2425</v>
      </c>
      <c r="BA3631" s="4" t="s">
        <v>2426</v>
      </c>
      <c r="BB3631" s="4" t="s">
        <v>2425</v>
      </c>
      <c r="BC3631" s="4" t="s">
        <v>2426</v>
      </c>
      <c r="BD3631" s="4" t="s">
        <v>5260</v>
      </c>
    </row>
    <row r="3632" spans="51:56" x14ac:dyDescent="0.25">
      <c r="AY3632" t="s">
        <v>2427</v>
      </c>
      <c r="AZ3632" s="4" t="s">
        <v>2428</v>
      </c>
      <c r="BA3632" s="4" t="s">
        <v>2429</v>
      </c>
      <c r="BB3632" s="4" t="s">
        <v>2428</v>
      </c>
      <c r="BC3632" s="4" t="s">
        <v>2429</v>
      </c>
      <c r="BD3632" s="4" t="s">
        <v>5260</v>
      </c>
    </row>
    <row r="3633" spans="51:56" x14ac:dyDescent="0.25">
      <c r="AY3633" t="s">
        <v>2430</v>
      </c>
      <c r="AZ3633" s="4" t="s">
        <v>2431</v>
      </c>
      <c r="BA3633" s="4" t="s">
        <v>2432</v>
      </c>
      <c r="BB3633" s="4" t="s">
        <v>2431</v>
      </c>
      <c r="BC3633" s="4" t="s">
        <v>2432</v>
      </c>
      <c r="BD3633" s="4" t="s">
        <v>5260</v>
      </c>
    </row>
    <row r="3634" spans="51:56" x14ac:dyDescent="0.25">
      <c r="AY3634" t="s">
        <v>2433</v>
      </c>
      <c r="AZ3634" s="4" t="s">
        <v>2434</v>
      </c>
      <c r="BA3634" s="4" t="s">
        <v>2435</v>
      </c>
      <c r="BB3634" s="4" t="s">
        <v>2434</v>
      </c>
      <c r="BC3634" s="4" t="s">
        <v>2435</v>
      </c>
      <c r="BD3634" s="4" t="s">
        <v>5260</v>
      </c>
    </row>
    <row r="3635" spans="51:56" x14ac:dyDescent="0.25">
      <c r="AY3635" t="s">
        <v>2436</v>
      </c>
      <c r="AZ3635" s="4" t="s">
        <v>2437</v>
      </c>
      <c r="BA3635" s="4" t="s">
        <v>2438</v>
      </c>
      <c r="BB3635" s="4" t="s">
        <v>2437</v>
      </c>
      <c r="BC3635" s="4" t="s">
        <v>2438</v>
      </c>
      <c r="BD3635" s="4" t="s">
        <v>5260</v>
      </c>
    </row>
    <row r="3636" spans="51:56" x14ac:dyDescent="0.25">
      <c r="AY3636" t="s">
        <v>2439</v>
      </c>
      <c r="AZ3636" s="4" t="s">
        <v>2440</v>
      </c>
      <c r="BA3636" s="4" t="s">
        <v>2441</v>
      </c>
      <c r="BB3636" s="4" t="s">
        <v>2440</v>
      </c>
      <c r="BC3636" s="4" t="s">
        <v>2441</v>
      </c>
      <c r="BD3636" s="4" t="s">
        <v>5260</v>
      </c>
    </row>
    <row r="3637" spans="51:56" x14ac:dyDescent="0.25">
      <c r="AY3637" t="s">
        <v>2442</v>
      </c>
      <c r="AZ3637" s="4" t="s">
        <v>2443</v>
      </c>
      <c r="BA3637" s="4" t="s">
        <v>2444</v>
      </c>
      <c r="BB3637" s="4" t="s">
        <v>2443</v>
      </c>
      <c r="BC3637" s="4" t="s">
        <v>2444</v>
      </c>
      <c r="BD3637" s="4" t="s">
        <v>5260</v>
      </c>
    </row>
    <row r="3638" spans="51:56" x14ac:dyDescent="0.25">
      <c r="AY3638" t="s">
        <v>2445</v>
      </c>
      <c r="AZ3638" s="4" t="s">
        <v>2446</v>
      </c>
      <c r="BA3638" s="4" t="s">
        <v>2447</v>
      </c>
      <c r="BB3638" s="4" t="s">
        <v>2446</v>
      </c>
      <c r="BC3638" s="4" t="s">
        <v>2447</v>
      </c>
      <c r="BD3638" s="4" t="s">
        <v>5260</v>
      </c>
    </row>
    <row r="3639" spans="51:56" x14ac:dyDescent="0.25">
      <c r="AY3639" t="s">
        <v>2448</v>
      </c>
      <c r="AZ3639" s="4" t="s">
        <v>2449</v>
      </c>
      <c r="BA3639" s="4" t="s">
        <v>2450</v>
      </c>
      <c r="BB3639" s="4" t="s">
        <v>2449</v>
      </c>
      <c r="BC3639" s="4" t="s">
        <v>2450</v>
      </c>
      <c r="BD3639" s="4" t="s">
        <v>5260</v>
      </c>
    </row>
    <row r="3640" spans="51:56" x14ac:dyDescent="0.25">
      <c r="AY3640" t="s">
        <v>2451</v>
      </c>
      <c r="AZ3640" s="4" t="s">
        <v>2452</v>
      </c>
      <c r="BA3640" s="4" t="s">
        <v>2453</v>
      </c>
      <c r="BB3640" s="4" t="s">
        <v>2452</v>
      </c>
      <c r="BC3640" s="4" t="s">
        <v>2453</v>
      </c>
      <c r="BD3640" s="4" t="s">
        <v>5260</v>
      </c>
    </row>
    <row r="3641" spans="51:56" x14ac:dyDescent="0.25">
      <c r="AY3641" t="s">
        <v>2454</v>
      </c>
      <c r="AZ3641" s="4" t="s">
        <v>2455</v>
      </c>
      <c r="BA3641" s="4" t="s">
        <v>2456</v>
      </c>
      <c r="BB3641" s="4" t="s">
        <v>2455</v>
      </c>
      <c r="BC3641" s="4" t="s">
        <v>2456</v>
      </c>
      <c r="BD3641" s="4" t="s">
        <v>5260</v>
      </c>
    </row>
    <row r="3642" spans="51:56" x14ac:dyDescent="0.25">
      <c r="AY3642" t="s">
        <v>2457</v>
      </c>
      <c r="AZ3642" s="4" t="s">
        <v>2458</v>
      </c>
      <c r="BA3642" s="4" t="s">
        <v>2459</v>
      </c>
      <c r="BB3642" s="4" t="s">
        <v>2458</v>
      </c>
      <c r="BC3642" s="4" t="s">
        <v>2459</v>
      </c>
      <c r="BD3642" s="4" t="s">
        <v>5260</v>
      </c>
    </row>
    <row r="3643" spans="51:56" x14ac:dyDescent="0.25">
      <c r="AY3643" t="s">
        <v>2460</v>
      </c>
      <c r="AZ3643" s="4" t="s">
        <v>2461</v>
      </c>
      <c r="BA3643" s="4" t="s">
        <v>2462</v>
      </c>
      <c r="BB3643" s="4" t="s">
        <v>2461</v>
      </c>
      <c r="BC3643" s="4" t="s">
        <v>2462</v>
      </c>
      <c r="BD3643" s="4" t="s">
        <v>5260</v>
      </c>
    </row>
    <row r="3644" spans="51:56" x14ac:dyDescent="0.25">
      <c r="AY3644" t="s">
        <v>2463</v>
      </c>
      <c r="AZ3644" s="4" t="s">
        <v>2464</v>
      </c>
      <c r="BA3644" s="4" t="s">
        <v>2465</v>
      </c>
      <c r="BB3644" s="4" t="s">
        <v>2464</v>
      </c>
      <c r="BC3644" s="4" t="s">
        <v>2465</v>
      </c>
      <c r="BD3644" s="4" t="s">
        <v>5260</v>
      </c>
    </row>
    <row r="3645" spans="51:56" x14ac:dyDescent="0.25">
      <c r="AY3645" t="s">
        <v>2466</v>
      </c>
      <c r="AZ3645" s="4" t="s">
        <v>2467</v>
      </c>
      <c r="BA3645" s="4" t="s">
        <v>2468</v>
      </c>
      <c r="BB3645" s="4" t="s">
        <v>2467</v>
      </c>
      <c r="BC3645" s="4" t="s">
        <v>2468</v>
      </c>
      <c r="BD3645" s="4" t="s">
        <v>5260</v>
      </c>
    </row>
    <row r="3646" spans="51:56" x14ac:dyDescent="0.25">
      <c r="AY3646" t="s">
        <v>2469</v>
      </c>
      <c r="AZ3646" s="4" t="s">
        <v>2470</v>
      </c>
      <c r="BA3646" s="4" t="s">
        <v>2471</v>
      </c>
      <c r="BB3646" s="4" t="s">
        <v>2470</v>
      </c>
      <c r="BC3646" s="4" t="s">
        <v>2471</v>
      </c>
      <c r="BD3646" s="4" t="s">
        <v>5260</v>
      </c>
    </row>
    <row r="3647" spans="51:56" x14ac:dyDescent="0.25">
      <c r="AY3647" t="s">
        <v>2472</v>
      </c>
      <c r="AZ3647" s="4" t="s">
        <v>2473</v>
      </c>
      <c r="BA3647" s="4" t="s">
        <v>2474</v>
      </c>
      <c r="BB3647" s="4" t="s">
        <v>2473</v>
      </c>
      <c r="BC3647" s="4" t="s">
        <v>2474</v>
      </c>
      <c r="BD3647" s="4" t="s">
        <v>5260</v>
      </c>
    </row>
    <row r="3648" spans="51:56" x14ac:dyDescent="0.25">
      <c r="AY3648" t="s">
        <v>2475</v>
      </c>
      <c r="AZ3648" s="4" t="s">
        <v>2476</v>
      </c>
      <c r="BA3648" s="4" t="s">
        <v>2477</v>
      </c>
      <c r="BB3648" s="4" t="s">
        <v>2476</v>
      </c>
      <c r="BC3648" s="4" t="s">
        <v>2477</v>
      </c>
      <c r="BD3648" s="4" t="s">
        <v>5260</v>
      </c>
    </row>
    <row r="3649" spans="51:56" x14ac:dyDescent="0.25">
      <c r="AY3649" t="s">
        <v>2478</v>
      </c>
      <c r="AZ3649" s="4" t="s">
        <v>2479</v>
      </c>
      <c r="BA3649" s="4" t="s">
        <v>2480</v>
      </c>
      <c r="BB3649" s="4" t="s">
        <v>2479</v>
      </c>
      <c r="BC3649" s="4" t="s">
        <v>2480</v>
      </c>
      <c r="BD3649" s="4" t="s">
        <v>5260</v>
      </c>
    </row>
    <row r="3650" spans="51:56" x14ac:dyDescent="0.25">
      <c r="AY3650" t="s">
        <v>2481</v>
      </c>
      <c r="AZ3650" s="4" t="s">
        <v>2482</v>
      </c>
      <c r="BA3650" s="4" t="s">
        <v>2483</v>
      </c>
      <c r="BB3650" s="4" t="s">
        <v>2482</v>
      </c>
      <c r="BC3650" s="4" t="s">
        <v>2483</v>
      </c>
      <c r="BD3650" s="4" t="s">
        <v>5260</v>
      </c>
    </row>
    <row r="3651" spans="51:56" x14ac:dyDescent="0.25">
      <c r="AY3651" t="s">
        <v>2484</v>
      </c>
      <c r="AZ3651" s="4" t="s">
        <v>2485</v>
      </c>
      <c r="BA3651" s="4" t="s">
        <v>2486</v>
      </c>
      <c r="BB3651" s="4" t="s">
        <v>2485</v>
      </c>
      <c r="BC3651" s="4" t="s">
        <v>2486</v>
      </c>
      <c r="BD3651" s="4" t="s">
        <v>5260</v>
      </c>
    </row>
    <row r="3652" spans="51:56" x14ac:dyDescent="0.25">
      <c r="AY3652" t="s">
        <v>2487</v>
      </c>
      <c r="AZ3652" s="4" t="s">
        <v>2488</v>
      </c>
      <c r="BA3652" s="4" t="s">
        <v>2489</v>
      </c>
      <c r="BB3652" s="4" t="s">
        <v>2488</v>
      </c>
      <c r="BC3652" s="4" t="s">
        <v>2489</v>
      </c>
      <c r="BD3652" s="4" t="s">
        <v>5260</v>
      </c>
    </row>
    <row r="3653" spans="51:56" x14ac:dyDescent="0.25">
      <c r="AY3653" t="s">
        <v>2490</v>
      </c>
      <c r="AZ3653" s="4" t="s">
        <v>2491</v>
      </c>
      <c r="BA3653" s="4" t="s">
        <v>2492</v>
      </c>
      <c r="BB3653" s="4" t="s">
        <v>2491</v>
      </c>
      <c r="BC3653" s="4" t="s">
        <v>2492</v>
      </c>
      <c r="BD3653" s="4" t="s">
        <v>5260</v>
      </c>
    </row>
    <row r="3654" spans="51:56" x14ac:dyDescent="0.25">
      <c r="AY3654" t="s">
        <v>2493</v>
      </c>
      <c r="AZ3654" s="4" t="s">
        <v>2494</v>
      </c>
      <c r="BA3654" s="4" t="s">
        <v>2495</v>
      </c>
      <c r="BB3654" s="4" t="s">
        <v>2494</v>
      </c>
      <c r="BC3654" s="4" t="s">
        <v>2495</v>
      </c>
      <c r="BD3654" s="4" t="s">
        <v>5260</v>
      </c>
    </row>
    <row r="3655" spans="51:56" x14ac:dyDescent="0.25">
      <c r="AY3655" t="s">
        <v>2496</v>
      </c>
      <c r="AZ3655" s="4" t="s">
        <v>2497</v>
      </c>
      <c r="BA3655" s="4" t="s">
        <v>2498</v>
      </c>
      <c r="BB3655" s="4" t="s">
        <v>2497</v>
      </c>
      <c r="BC3655" s="4" t="s">
        <v>2498</v>
      </c>
      <c r="BD3655" s="4" t="s">
        <v>5260</v>
      </c>
    </row>
    <row r="3656" spans="51:56" x14ac:dyDescent="0.25">
      <c r="AY3656" t="s">
        <v>2499</v>
      </c>
      <c r="AZ3656" s="4" t="s">
        <v>2500</v>
      </c>
      <c r="BA3656" s="4" t="s">
        <v>2501</v>
      </c>
      <c r="BB3656" s="4" t="s">
        <v>2500</v>
      </c>
      <c r="BC3656" s="4" t="s">
        <v>2501</v>
      </c>
      <c r="BD3656" s="4" t="s">
        <v>5260</v>
      </c>
    </row>
    <row r="3657" spans="51:56" x14ac:dyDescent="0.25">
      <c r="AY3657" t="s">
        <v>2502</v>
      </c>
      <c r="AZ3657" s="4" t="s">
        <v>2503</v>
      </c>
      <c r="BA3657" s="4" t="s">
        <v>2504</v>
      </c>
      <c r="BB3657" s="4" t="s">
        <v>2503</v>
      </c>
      <c r="BC3657" s="4" t="s">
        <v>2504</v>
      </c>
      <c r="BD3657" s="4" t="s">
        <v>5260</v>
      </c>
    </row>
    <row r="3658" spans="51:56" x14ac:dyDescent="0.25">
      <c r="AY3658" t="s">
        <v>2505</v>
      </c>
      <c r="AZ3658" s="4" t="s">
        <v>2506</v>
      </c>
      <c r="BA3658" s="4" t="s">
        <v>2507</v>
      </c>
      <c r="BB3658" s="4" t="s">
        <v>2506</v>
      </c>
      <c r="BC3658" s="4" t="s">
        <v>2507</v>
      </c>
      <c r="BD3658" s="4" t="s">
        <v>5260</v>
      </c>
    </row>
    <row r="3659" spans="51:56" x14ac:dyDescent="0.25">
      <c r="AY3659" t="s">
        <v>2508</v>
      </c>
      <c r="AZ3659" s="4" t="s">
        <v>2509</v>
      </c>
      <c r="BA3659" s="4" t="s">
        <v>2510</v>
      </c>
      <c r="BB3659" s="4" t="s">
        <v>2509</v>
      </c>
      <c r="BC3659" s="4" t="s">
        <v>2510</v>
      </c>
      <c r="BD3659" s="4" t="s">
        <v>5260</v>
      </c>
    </row>
    <row r="3660" spans="51:56" x14ac:dyDescent="0.25">
      <c r="AY3660" t="s">
        <v>2511</v>
      </c>
      <c r="AZ3660" s="4" t="s">
        <v>2512</v>
      </c>
      <c r="BA3660" s="4" t="s">
        <v>2513</v>
      </c>
      <c r="BB3660" s="4" t="s">
        <v>2512</v>
      </c>
      <c r="BC3660" s="4" t="s">
        <v>2513</v>
      </c>
      <c r="BD3660" s="4" t="s">
        <v>5260</v>
      </c>
    </row>
    <row r="3661" spans="51:56" x14ac:dyDescent="0.25">
      <c r="AY3661" t="s">
        <v>2514</v>
      </c>
      <c r="AZ3661" s="4" t="s">
        <v>2515</v>
      </c>
      <c r="BA3661" s="4" t="s">
        <v>5674</v>
      </c>
      <c r="BB3661" s="4" t="s">
        <v>2515</v>
      </c>
      <c r="BC3661" s="4" t="s">
        <v>5674</v>
      </c>
      <c r="BD3661" s="4" t="s">
        <v>5260</v>
      </c>
    </row>
    <row r="3662" spans="51:56" x14ac:dyDescent="0.25">
      <c r="AY3662" t="s">
        <v>2516</v>
      </c>
      <c r="AZ3662" s="4" t="s">
        <v>2517</v>
      </c>
      <c r="BA3662" s="4" t="s">
        <v>2518</v>
      </c>
      <c r="BB3662" s="4" t="s">
        <v>2517</v>
      </c>
      <c r="BC3662" s="4" t="s">
        <v>2518</v>
      </c>
      <c r="BD3662" s="4" t="s">
        <v>5260</v>
      </c>
    </row>
    <row r="3663" spans="51:56" x14ac:dyDescent="0.25">
      <c r="AY3663" t="s">
        <v>2519</v>
      </c>
      <c r="AZ3663" s="4" t="s">
        <v>2520</v>
      </c>
      <c r="BA3663" s="4" t="s">
        <v>2521</v>
      </c>
      <c r="BB3663" s="4" t="s">
        <v>2520</v>
      </c>
      <c r="BC3663" s="4" t="s">
        <v>2521</v>
      </c>
      <c r="BD3663" s="4" t="s">
        <v>5260</v>
      </c>
    </row>
    <row r="3664" spans="51:56" x14ac:dyDescent="0.25">
      <c r="AY3664" t="s">
        <v>2522</v>
      </c>
      <c r="AZ3664" s="4" t="s">
        <v>2523</v>
      </c>
      <c r="BA3664" s="4" t="s">
        <v>2524</v>
      </c>
      <c r="BB3664" s="4" t="s">
        <v>2523</v>
      </c>
      <c r="BC3664" s="4" t="s">
        <v>2524</v>
      </c>
      <c r="BD3664" s="4" t="s">
        <v>5260</v>
      </c>
    </row>
    <row r="3665" spans="51:56" x14ac:dyDescent="0.25">
      <c r="AY3665" t="s">
        <v>2525</v>
      </c>
      <c r="AZ3665" s="4" t="s">
        <v>2526</v>
      </c>
      <c r="BA3665" s="4" t="s">
        <v>2527</v>
      </c>
      <c r="BB3665" s="4" t="s">
        <v>2526</v>
      </c>
      <c r="BC3665" s="4" t="s">
        <v>2527</v>
      </c>
      <c r="BD3665" s="4" t="s">
        <v>5260</v>
      </c>
    </row>
    <row r="3666" spans="51:56" x14ac:dyDescent="0.25">
      <c r="AY3666" t="s">
        <v>2528</v>
      </c>
      <c r="AZ3666" s="4" t="s">
        <v>2529</v>
      </c>
      <c r="BA3666" s="4" t="s">
        <v>2530</v>
      </c>
      <c r="BB3666" s="4" t="s">
        <v>2529</v>
      </c>
      <c r="BC3666" s="4" t="s">
        <v>2530</v>
      </c>
      <c r="BD3666" s="4" t="s">
        <v>5260</v>
      </c>
    </row>
    <row r="3667" spans="51:56" x14ac:dyDescent="0.25">
      <c r="AY3667" t="s">
        <v>2531</v>
      </c>
      <c r="AZ3667" s="4" t="s">
        <v>2532</v>
      </c>
      <c r="BA3667" s="4" t="s">
        <v>2533</v>
      </c>
      <c r="BB3667" s="4" t="s">
        <v>2532</v>
      </c>
      <c r="BC3667" s="4" t="s">
        <v>2533</v>
      </c>
      <c r="BD3667" s="4" t="s">
        <v>5260</v>
      </c>
    </row>
    <row r="3668" spans="51:56" x14ac:dyDescent="0.25">
      <c r="AY3668" t="s">
        <v>2534</v>
      </c>
      <c r="AZ3668" s="4" t="s">
        <v>2535</v>
      </c>
      <c r="BA3668" s="4" t="s">
        <v>2536</v>
      </c>
      <c r="BB3668" s="4" t="s">
        <v>2535</v>
      </c>
      <c r="BC3668" s="4" t="s">
        <v>2536</v>
      </c>
      <c r="BD3668" s="4" t="s">
        <v>5260</v>
      </c>
    </row>
    <row r="3669" spans="51:56" x14ac:dyDescent="0.25">
      <c r="AY3669" t="s">
        <v>2537</v>
      </c>
      <c r="AZ3669" s="4" t="s">
        <v>2538</v>
      </c>
      <c r="BA3669" s="4" t="s">
        <v>2539</v>
      </c>
      <c r="BB3669" s="4" t="s">
        <v>2538</v>
      </c>
      <c r="BC3669" s="4" t="s">
        <v>2539</v>
      </c>
      <c r="BD3669" s="4" t="s">
        <v>5260</v>
      </c>
    </row>
    <row r="3670" spans="51:56" x14ac:dyDescent="0.25">
      <c r="AY3670" t="s">
        <v>2540</v>
      </c>
      <c r="AZ3670" s="4" t="s">
        <v>2541</v>
      </c>
      <c r="BA3670" s="4" t="s">
        <v>2542</v>
      </c>
      <c r="BB3670" s="4" t="s">
        <v>2541</v>
      </c>
      <c r="BC3670" s="4" t="s">
        <v>2542</v>
      </c>
      <c r="BD3670" s="4" t="s">
        <v>5260</v>
      </c>
    </row>
    <row r="3671" spans="51:56" x14ac:dyDescent="0.25">
      <c r="AY3671" t="s">
        <v>2543</v>
      </c>
      <c r="AZ3671" s="4" t="s">
        <v>2544</v>
      </c>
      <c r="BA3671" s="4" t="s">
        <v>2545</v>
      </c>
      <c r="BB3671" s="4" t="s">
        <v>2544</v>
      </c>
      <c r="BC3671" s="4" t="s">
        <v>2545</v>
      </c>
      <c r="BD3671" s="4" t="s">
        <v>5260</v>
      </c>
    </row>
    <row r="3672" spans="51:56" x14ac:dyDescent="0.25">
      <c r="AY3672" t="s">
        <v>2546</v>
      </c>
      <c r="AZ3672" s="4" t="s">
        <v>2547</v>
      </c>
      <c r="BA3672" s="4" t="s">
        <v>2548</v>
      </c>
      <c r="BB3672" s="4" t="s">
        <v>2547</v>
      </c>
      <c r="BC3672" s="4" t="s">
        <v>2548</v>
      </c>
      <c r="BD3672" s="4" t="s">
        <v>5260</v>
      </c>
    </row>
    <row r="3673" spans="51:56" x14ac:dyDescent="0.25">
      <c r="AY3673" t="s">
        <v>2549</v>
      </c>
      <c r="AZ3673" s="4" t="s">
        <v>2550</v>
      </c>
      <c r="BA3673" s="4" t="s">
        <v>2551</v>
      </c>
      <c r="BB3673" s="4" t="s">
        <v>2550</v>
      </c>
      <c r="BC3673" s="4" t="s">
        <v>2551</v>
      </c>
      <c r="BD3673" s="4" t="s">
        <v>5260</v>
      </c>
    </row>
    <row r="3674" spans="51:56" x14ac:dyDescent="0.25">
      <c r="AY3674" t="s">
        <v>2552</v>
      </c>
      <c r="AZ3674" s="4" t="s">
        <v>2553</v>
      </c>
      <c r="BA3674" s="4" t="s">
        <v>2554</v>
      </c>
      <c r="BB3674" s="4" t="s">
        <v>2553</v>
      </c>
      <c r="BC3674" s="4" t="s">
        <v>2554</v>
      </c>
      <c r="BD3674" s="4" t="s">
        <v>5260</v>
      </c>
    </row>
    <row r="3675" spans="51:56" x14ac:dyDescent="0.25">
      <c r="AY3675" t="s">
        <v>2555</v>
      </c>
      <c r="AZ3675" s="4" t="s">
        <v>2556</v>
      </c>
      <c r="BA3675" s="4" t="s">
        <v>11271</v>
      </c>
      <c r="BB3675" s="4" t="s">
        <v>2556</v>
      </c>
      <c r="BC3675" s="4" t="s">
        <v>11271</v>
      </c>
      <c r="BD3675" s="4" t="s">
        <v>5260</v>
      </c>
    </row>
    <row r="3676" spans="51:56" x14ac:dyDescent="0.25">
      <c r="AY3676" t="s">
        <v>2557</v>
      </c>
      <c r="AZ3676" s="4" t="s">
        <v>2558</v>
      </c>
      <c r="BA3676" s="4" t="s">
        <v>2559</v>
      </c>
      <c r="BB3676" s="4" t="s">
        <v>2558</v>
      </c>
      <c r="BC3676" s="4" t="s">
        <v>2559</v>
      </c>
      <c r="BD3676" s="4" t="s">
        <v>5260</v>
      </c>
    </row>
    <row r="3677" spans="51:56" x14ac:dyDescent="0.25">
      <c r="AY3677" t="s">
        <v>2560</v>
      </c>
      <c r="AZ3677" s="4" t="s">
        <v>2561</v>
      </c>
      <c r="BA3677" s="4" t="s">
        <v>2562</v>
      </c>
      <c r="BB3677" s="4" t="s">
        <v>2561</v>
      </c>
      <c r="BC3677" s="4" t="s">
        <v>2562</v>
      </c>
      <c r="BD3677" s="4" t="s">
        <v>5260</v>
      </c>
    </row>
    <row r="3678" spans="51:56" x14ac:dyDescent="0.25">
      <c r="AY3678" t="s">
        <v>2563</v>
      </c>
      <c r="AZ3678" s="4" t="s">
        <v>2564</v>
      </c>
      <c r="BA3678" s="4" t="s">
        <v>2565</v>
      </c>
      <c r="BB3678" s="4" t="s">
        <v>2564</v>
      </c>
      <c r="BC3678" s="4" t="s">
        <v>2565</v>
      </c>
      <c r="BD3678" s="4" t="s">
        <v>5260</v>
      </c>
    </row>
    <row r="3679" spans="51:56" x14ac:dyDescent="0.25">
      <c r="AY3679" t="s">
        <v>2566</v>
      </c>
      <c r="AZ3679" s="4" t="s">
        <v>2567</v>
      </c>
      <c r="BA3679" s="4" t="s">
        <v>2568</v>
      </c>
      <c r="BB3679" s="4" t="s">
        <v>2567</v>
      </c>
      <c r="BC3679" s="4" t="s">
        <v>2568</v>
      </c>
      <c r="BD3679" s="4" t="s">
        <v>5260</v>
      </c>
    </row>
    <row r="3680" spans="51:56" x14ac:dyDescent="0.25">
      <c r="AY3680" t="s">
        <v>2569</v>
      </c>
      <c r="AZ3680" s="4" t="s">
        <v>2570</v>
      </c>
      <c r="BA3680" s="4" t="s">
        <v>2571</v>
      </c>
      <c r="BB3680" s="4" t="s">
        <v>2570</v>
      </c>
      <c r="BC3680" s="4" t="s">
        <v>2571</v>
      </c>
      <c r="BD3680" s="4" t="s">
        <v>5260</v>
      </c>
    </row>
    <row r="3681" spans="51:56" x14ac:dyDescent="0.25">
      <c r="AY3681" t="s">
        <v>2572</v>
      </c>
      <c r="AZ3681" s="4" t="s">
        <v>2573</v>
      </c>
      <c r="BA3681" s="4" t="s">
        <v>2574</v>
      </c>
      <c r="BB3681" s="4" t="s">
        <v>2573</v>
      </c>
      <c r="BC3681" s="4" t="s">
        <v>2574</v>
      </c>
      <c r="BD3681" s="4" t="s">
        <v>5260</v>
      </c>
    </row>
    <row r="3682" spans="51:56" x14ac:dyDescent="0.25">
      <c r="AY3682" t="s">
        <v>2575</v>
      </c>
      <c r="AZ3682" s="4" t="s">
        <v>2576</v>
      </c>
      <c r="BA3682" s="4" t="s">
        <v>2577</v>
      </c>
      <c r="BB3682" s="4" t="s">
        <v>2576</v>
      </c>
      <c r="BC3682" s="4" t="s">
        <v>2577</v>
      </c>
      <c r="BD3682" s="4" t="s">
        <v>5260</v>
      </c>
    </row>
    <row r="3683" spans="51:56" x14ac:dyDescent="0.25">
      <c r="AY3683" t="s">
        <v>2578</v>
      </c>
      <c r="AZ3683" s="4" t="s">
        <v>2579</v>
      </c>
      <c r="BA3683" s="4" t="s">
        <v>2580</v>
      </c>
      <c r="BB3683" s="4" t="s">
        <v>2579</v>
      </c>
      <c r="BC3683" s="4" t="s">
        <v>2580</v>
      </c>
      <c r="BD3683" s="4" t="s">
        <v>5260</v>
      </c>
    </row>
    <row r="3684" spans="51:56" x14ac:dyDescent="0.25">
      <c r="AY3684" t="s">
        <v>2581</v>
      </c>
      <c r="AZ3684" s="4" t="s">
        <v>2582</v>
      </c>
      <c r="BA3684" s="4" t="s">
        <v>2583</v>
      </c>
      <c r="BB3684" s="4" t="s">
        <v>2582</v>
      </c>
      <c r="BC3684" s="4" t="s">
        <v>2583</v>
      </c>
      <c r="BD3684" s="4" t="s">
        <v>5260</v>
      </c>
    </row>
    <row r="3685" spans="51:56" x14ac:dyDescent="0.25">
      <c r="AY3685" t="s">
        <v>2584</v>
      </c>
      <c r="AZ3685" s="4" t="s">
        <v>2585</v>
      </c>
      <c r="BA3685" s="4" t="s">
        <v>2586</v>
      </c>
      <c r="BB3685" s="4" t="s">
        <v>2585</v>
      </c>
      <c r="BC3685" s="4" t="s">
        <v>2586</v>
      </c>
      <c r="BD3685" s="4" t="s">
        <v>5260</v>
      </c>
    </row>
    <row r="3686" spans="51:56" x14ac:dyDescent="0.25">
      <c r="AY3686" t="s">
        <v>2587</v>
      </c>
      <c r="AZ3686" s="4" t="s">
        <v>2588</v>
      </c>
      <c r="BA3686" s="4" t="s">
        <v>2589</v>
      </c>
      <c r="BB3686" s="4" t="s">
        <v>2588</v>
      </c>
      <c r="BC3686" s="4" t="s">
        <v>2589</v>
      </c>
      <c r="BD3686" s="4" t="s">
        <v>5260</v>
      </c>
    </row>
    <row r="3687" spans="51:56" x14ac:dyDescent="0.25">
      <c r="AY3687" t="s">
        <v>2590</v>
      </c>
      <c r="AZ3687" s="4" t="s">
        <v>2591</v>
      </c>
      <c r="BA3687" s="4" t="s">
        <v>2592</v>
      </c>
      <c r="BB3687" s="4" t="s">
        <v>2591</v>
      </c>
      <c r="BC3687" s="4" t="s">
        <v>2592</v>
      </c>
      <c r="BD3687" s="4" t="s">
        <v>5260</v>
      </c>
    </row>
    <row r="3688" spans="51:56" x14ac:dyDescent="0.25">
      <c r="AY3688" t="s">
        <v>2593</v>
      </c>
      <c r="AZ3688" s="4" t="s">
        <v>2594</v>
      </c>
      <c r="BA3688" s="4" t="s">
        <v>2595</v>
      </c>
      <c r="BB3688" s="4" t="s">
        <v>2594</v>
      </c>
      <c r="BC3688" s="4" t="s">
        <v>2595</v>
      </c>
      <c r="BD3688" s="4" t="s">
        <v>5260</v>
      </c>
    </row>
    <row r="3689" spans="51:56" x14ac:dyDescent="0.25">
      <c r="AY3689" t="s">
        <v>2596</v>
      </c>
      <c r="AZ3689" s="4" t="s">
        <v>2597</v>
      </c>
      <c r="BA3689" s="4" t="s">
        <v>2598</v>
      </c>
      <c r="BB3689" s="4" t="s">
        <v>2597</v>
      </c>
      <c r="BC3689" s="4" t="s">
        <v>2598</v>
      </c>
      <c r="BD3689" s="4" t="s">
        <v>5260</v>
      </c>
    </row>
    <row r="3690" spans="51:56" x14ac:dyDescent="0.25">
      <c r="AY3690" t="s">
        <v>2599</v>
      </c>
      <c r="AZ3690" s="4" t="s">
        <v>2600</v>
      </c>
      <c r="BA3690" s="4" t="s">
        <v>2601</v>
      </c>
      <c r="BB3690" s="4" t="s">
        <v>2600</v>
      </c>
      <c r="BC3690" s="4" t="s">
        <v>2601</v>
      </c>
      <c r="BD3690" s="4" t="s">
        <v>5260</v>
      </c>
    </row>
    <row r="3691" spans="51:56" x14ac:dyDescent="0.25">
      <c r="AY3691" t="s">
        <v>2602</v>
      </c>
      <c r="AZ3691" s="4" t="s">
        <v>2603</v>
      </c>
      <c r="BA3691" s="4" t="s">
        <v>2604</v>
      </c>
      <c r="BB3691" s="4" t="s">
        <v>2603</v>
      </c>
      <c r="BC3691" s="4" t="s">
        <v>2604</v>
      </c>
      <c r="BD3691" s="4" t="s">
        <v>5260</v>
      </c>
    </row>
    <row r="3692" spans="51:56" x14ac:dyDescent="0.25">
      <c r="AY3692" t="s">
        <v>2605</v>
      </c>
      <c r="AZ3692" s="4" t="s">
        <v>2606</v>
      </c>
      <c r="BA3692" s="4" t="s">
        <v>9748</v>
      </c>
      <c r="BB3692" s="4" t="s">
        <v>2606</v>
      </c>
      <c r="BC3692" s="4" t="s">
        <v>9748</v>
      </c>
      <c r="BD3692" s="4" t="s">
        <v>5260</v>
      </c>
    </row>
    <row r="3693" spans="51:56" x14ac:dyDescent="0.25">
      <c r="AY3693" t="s">
        <v>2607</v>
      </c>
      <c r="AZ3693" s="4" t="s">
        <v>2608</v>
      </c>
      <c r="BA3693" s="4" t="s">
        <v>2609</v>
      </c>
      <c r="BB3693" s="4" t="s">
        <v>2608</v>
      </c>
      <c r="BC3693" s="4" t="s">
        <v>2609</v>
      </c>
      <c r="BD3693" s="4" t="s">
        <v>5260</v>
      </c>
    </row>
    <row r="3694" spans="51:56" x14ac:dyDescent="0.25">
      <c r="AY3694" t="s">
        <v>2610</v>
      </c>
      <c r="AZ3694" s="4" t="s">
        <v>2611</v>
      </c>
      <c r="BA3694" s="4" t="s">
        <v>2612</v>
      </c>
      <c r="BB3694" s="4" t="s">
        <v>2611</v>
      </c>
      <c r="BC3694" s="4" t="s">
        <v>2612</v>
      </c>
      <c r="BD3694" s="4" t="s">
        <v>5260</v>
      </c>
    </row>
    <row r="3695" spans="51:56" x14ac:dyDescent="0.25">
      <c r="AY3695" t="s">
        <v>2613</v>
      </c>
      <c r="AZ3695" s="4" t="s">
        <v>2614</v>
      </c>
      <c r="BA3695" s="4" t="s">
        <v>8685</v>
      </c>
      <c r="BB3695" s="4" t="s">
        <v>2614</v>
      </c>
      <c r="BC3695" s="4" t="s">
        <v>8685</v>
      </c>
      <c r="BD3695" s="4" t="s">
        <v>5260</v>
      </c>
    </row>
    <row r="3696" spans="51:56" x14ac:dyDescent="0.25">
      <c r="AY3696" t="s">
        <v>2615</v>
      </c>
      <c r="AZ3696" s="4" t="s">
        <v>2616</v>
      </c>
      <c r="BA3696" s="4" t="s">
        <v>11829</v>
      </c>
      <c r="BB3696" s="4" t="s">
        <v>2616</v>
      </c>
      <c r="BC3696" s="4" t="s">
        <v>11829</v>
      </c>
      <c r="BD3696" s="4" t="s">
        <v>5260</v>
      </c>
    </row>
    <row r="3697" spans="51:56" x14ac:dyDescent="0.25">
      <c r="AY3697" t="s">
        <v>2617</v>
      </c>
      <c r="AZ3697" s="4" t="s">
        <v>2618</v>
      </c>
      <c r="BA3697" s="4" t="s">
        <v>14326</v>
      </c>
      <c r="BB3697" s="4" t="s">
        <v>2618</v>
      </c>
      <c r="BC3697" s="4" t="s">
        <v>14326</v>
      </c>
      <c r="BD3697" s="4" t="s">
        <v>5260</v>
      </c>
    </row>
    <row r="3698" spans="51:56" x14ac:dyDescent="0.25">
      <c r="AY3698" t="s">
        <v>2619</v>
      </c>
      <c r="AZ3698" s="4" t="s">
        <v>2620</v>
      </c>
      <c r="BA3698" s="4" t="s">
        <v>2621</v>
      </c>
      <c r="BB3698" s="4" t="s">
        <v>2620</v>
      </c>
      <c r="BC3698" s="4" t="s">
        <v>2621</v>
      </c>
      <c r="BD3698" s="4" t="s">
        <v>5260</v>
      </c>
    </row>
    <row r="3699" spans="51:56" x14ac:dyDescent="0.25">
      <c r="AY3699" t="s">
        <v>2622</v>
      </c>
      <c r="AZ3699" s="4" t="s">
        <v>2623</v>
      </c>
      <c r="BA3699" s="4" t="s">
        <v>2624</v>
      </c>
      <c r="BB3699" s="4" t="s">
        <v>2623</v>
      </c>
      <c r="BC3699" s="4" t="s">
        <v>2624</v>
      </c>
      <c r="BD3699" s="4" t="s">
        <v>5260</v>
      </c>
    </row>
    <row r="3700" spans="51:56" x14ac:dyDescent="0.25">
      <c r="AY3700" t="s">
        <v>2625</v>
      </c>
      <c r="AZ3700" s="4" t="s">
        <v>2626</v>
      </c>
      <c r="BA3700" s="4" t="s">
        <v>2627</v>
      </c>
      <c r="BB3700" s="4" t="s">
        <v>2626</v>
      </c>
      <c r="BC3700" s="4" t="s">
        <v>2627</v>
      </c>
      <c r="BD3700" s="4" t="s">
        <v>5260</v>
      </c>
    </row>
    <row r="3701" spans="51:56" x14ac:dyDescent="0.25">
      <c r="AY3701" t="s">
        <v>2628</v>
      </c>
      <c r="AZ3701" s="4" t="s">
        <v>2629</v>
      </c>
      <c r="BA3701" s="4" t="s">
        <v>2630</v>
      </c>
      <c r="BB3701" s="4" t="s">
        <v>2629</v>
      </c>
      <c r="BC3701" s="4" t="s">
        <v>2630</v>
      </c>
      <c r="BD3701" s="4" t="s">
        <v>5260</v>
      </c>
    </row>
    <row r="3702" spans="51:56" x14ac:dyDescent="0.25">
      <c r="AY3702" t="s">
        <v>2631</v>
      </c>
      <c r="AZ3702" s="4" t="s">
        <v>2632</v>
      </c>
      <c r="BA3702" s="4" t="s">
        <v>2633</v>
      </c>
      <c r="BB3702" s="4" t="s">
        <v>2632</v>
      </c>
      <c r="BC3702" s="4" t="s">
        <v>2633</v>
      </c>
      <c r="BD3702" s="4" t="s">
        <v>5260</v>
      </c>
    </row>
    <row r="3703" spans="51:56" x14ac:dyDescent="0.25">
      <c r="AY3703" t="s">
        <v>2634</v>
      </c>
      <c r="AZ3703" s="4" t="s">
        <v>2635</v>
      </c>
      <c r="BA3703" s="4" t="s">
        <v>2636</v>
      </c>
      <c r="BB3703" s="4" t="s">
        <v>2635</v>
      </c>
      <c r="BC3703" s="4" t="s">
        <v>2636</v>
      </c>
      <c r="BD3703" s="4" t="s">
        <v>5260</v>
      </c>
    </row>
    <row r="3704" spans="51:56" x14ac:dyDescent="0.25">
      <c r="AY3704" t="s">
        <v>2637</v>
      </c>
      <c r="AZ3704" s="4" t="s">
        <v>2638</v>
      </c>
      <c r="BA3704" s="4" t="s">
        <v>5679</v>
      </c>
      <c r="BB3704" s="4" t="s">
        <v>2638</v>
      </c>
      <c r="BC3704" s="4" t="s">
        <v>5679</v>
      </c>
      <c r="BD3704" s="4" t="s">
        <v>5260</v>
      </c>
    </row>
    <row r="3705" spans="51:56" x14ac:dyDescent="0.25">
      <c r="AY3705" t="s">
        <v>2639</v>
      </c>
      <c r="AZ3705" s="4" t="s">
        <v>2640</v>
      </c>
      <c r="BA3705" s="4" t="s">
        <v>9846</v>
      </c>
      <c r="BB3705" s="4" t="s">
        <v>2640</v>
      </c>
      <c r="BC3705" s="4" t="s">
        <v>9846</v>
      </c>
      <c r="BD3705" s="4" t="s">
        <v>5260</v>
      </c>
    </row>
    <row r="3706" spans="51:56" x14ac:dyDescent="0.25">
      <c r="AY3706" t="s">
        <v>2641</v>
      </c>
      <c r="AZ3706" s="4" t="s">
        <v>2642</v>
      </c>
      <c r="BA3706" s="4" t="s">
        <v>5683</v>
      </c>
      <c r="BB3706" s="4" t="s">
        <v>2642</v>
      </c>
      <c r="BC3706" s="4" t="s">
        <v>5683</v>
      </c>
      <c r="BD3706" s="4" t="s">
        <v>5260</v>
      </c>
    </row>
    <row r="3707" spans="51:56" x14ac:dyDescent="0.25">
      <c r="AY3707" t="s">
        <v>2643</v>
      </c>
      <c r="AZ3707" s="4" t="s">
        <v>2644</v>
      </c>
      <c r="BA3707" s="4" t="s">
        <v>2645</v>
      </c>
      <c r="BB3707" s="4" t="s">
        <v>2644</v>
      </c>
      <c r="BC3707" s="4" t="s">
        <v>2645</v>
      </c>
      <c r="BD3707" s="4" t="s">
        <v>5260</v>
      </c>
    </row>
    <row r="3708" spans="51:56" x14ac:dyDescent="0.25">
      <c r="AY3708" t="s">
        <v>2646</v>
      </c>
      <c r="AZ3708" s="4" t="s">
        <v>2647</v>
      </c>
      <c r="BA3708" s="4" t="s">
        <v>2648</v>
      </c>
      <c r="BB3708" s="4" t="s">
        <v>2647</v>
      </c>
      <c r="BC3708" s="4" t="s">
        <v>2648</v>
      </c>
      <c r="BD3708" s="4" t="s">
        <v>5260</v>
      </c>
    </row>
    <row r="3709" spans="51:56" x14ac:dyDescent="0.25">
      <c r="AY3709" t="s">
        <v>2649</v>
      </c>
      <c r="AZ3709" s="4" t="s">
        <v>2650</v>
      </c>
      <c r="BA3709" s="4" t="s">
        <v>2651</v>
      </c>
      <c r="BB3709" s="4" t="s">
        <v>2650</v>
      </c>
      <c r="BC3709" s="4" t="s">
        <v>2651</v>
      </c>
      <c r="BD3709" s="4" t="s">
        <v>5260</v>
      </c>
    </row>
    <row r="3710" spans="51:56" x14ac:dyDescent="0.25">
      <c r="AY3710" t="s">
        <v>2652</v>
      </c>
      <c r="AZ3710" s="4" t="s">
        <v>2653</v>
      </c>
      <c r="BA3710" s="4" t="s">
        <v>2654</v>
      </c>
      <c r="BB3710" s="4" t="s">
        <v>2653</v>
      </c>
      <c r="BC3710" s="4" t="s">
        <v>2654</v>
      </c>
      <c r="BD3710" s="4" t="s">
        <v>5260</v>
      </c>
    </row>
    <row r="3711" spans="51:56" x14ac:dyDescent="0.25">
      <c r="AY3711" t="s">
        <v>2655</v>
      </c>
      <c r="AZ3711" s="4" t="s">
        <v>2656</v>
      </c>
      <c r="BA3711" s="4" t="s">
        <v>2657</v>
      </c>
      <c r="BB3711" s="4" t="s">
        <v>2656</v>
      </c>
      <c r="BC3711" s="4" t="s">
        <v>2657</v>
      </c>
      <c r="BD3711" s="4" t="s">
        <v>5260</v>
      </c>
    </row>
    <row r="3712" spans="51:56" x14ac:dyDescent="0.25">
      <c r="AY3712" t="s">
        <v>2658</v>
      </c>
      <c r="AZ3712" s="4" t="s">
        <v>2659</v>
      </c>
      <c r="BA3712" s="4" t="s">
        <v>2660</v>
      </c>
      <c r="BB3712" s="4" t="s">
        <v>2659</v>
      </c>
      <c r="BC3712" s="4" t="s">
        <v>2660</v>
      </c>
      <c r="BD3712" s="4" t="s">
        <v>5260</v>
      </c>
    </row>
    <row r="3713" spans="51:56" x14ac:dyDescent="0.25">
      <c r="AY3713" t="s">
        <v>2661</v>
      </c>
      <c r="AZ3713" s="4" t="s">
        <v>2662</v>
      </c>
      <c r="BA3713" s="4" t="s">
        <v>2663</v>
      </c>
      <c r="BB3713" s="4" t="s">
        <v>2662</v>
      </c>
      <c r="BC3713" s="4" t="s">
        <v>2663</v>
      </c>
      <c r="BD3713" s="4" t="s">
        <v>2664</v>
      </c>
    </row>
    <row r="3714" spans="51:56" x14ac:dyDescent="0.25">
      <c r="AY3714" t="s">
        <v>2665</v>
      </c>
      <c r="AZ3714" s="4" t="s">
        <v>2666</v>
      </c>
      <c r="BA3714" s="4" t="s">
        <v>2667</v>
      </c>
      <c r="BB3714" s="4" t="s">
        <v>2666</v>
      </c>
      <c r="BC3714" s="4" t="s">
        <v>2667</v>
      </c>
      <c r="BD3714" s="4" t="s">
        <v>2664</v>
      </c>
    </row>
    <row r="3715" spans="51:56" x14ac:dyDescent="0.25">
      <c r="AY3715" t="s">
        <v>2668</v>
      </c>
      <c r="AZ3715" s="4" t="s">
        <v>2669</v>
      </c>
      <c r="BA3715" s="4" t="s">
        <v>2670</v>
      </c>
      <c r="BB3715" s="4" t="s">
        <v>2669</v>
      </c>
      <c r="BC3715" s="4" t="s">
        <v>2670</v>
      </c>
      <c r="BD3715" s="4" t="s">
        <v>2664</v>
      </c>
    </row>
    <row r="3716" spans="51:56" x14ac:dyDescent="0.25">
      <c r="AY3716" t="s">
        <v>2671</v>
      </c>
      <c r="AZ3716" s="4" t="s">
        <v>2672</v>
      </c>
      <c r="BA3716" s="4" t="s">
        <v>2673</v>
      </c>
      <c r="BB3716" s="4" t="s">
        <v>2672</v>
      </c>
      <c r="BC3716" s="4" t="s">
        <v>2673</v>
      </c>
      <c r="BD3716" s="4" t="s">
        <v>2664</v>
      </c>
    </row>
    <row r="3717" spans="51:56" x14ac:dyDescent="0.25">
      <c r="AY3717" t="s">
        <v>2674</v>
      </c>
      <c r="AZ3717" s="4" t="s">
        <v>2675</v>
      </c>
      <c r="BA3717" s="4" t="s">
        <v>2676</v>
      </c>
      <c r="BB3717" s="4" t="s">
        <v>2675</v>
      </c>
      <c r="BC3717" s="4" t="s">
        <v>2676</v>
      </c>
      <c r="BD3717" s="4" t="s">
        <v>2664</v>
      </c>
    </row>
    <row r="3718" spans="51:56" x14ac:dyDescent="0.25">
      <c r="AY3718" t="s">
        <v>2677</v>
      </c>
      <c r="AZ3718" s="4" t="s">
        <v>2678</v>
      </c>
      <c r="BA3718" s="4" t="s">
        <v>2679</v>
      </c>
      <c r="BB3718" s="4" t="s">
        <v>2678</v>
      </c>
      <c r="BC3718" s="4" t="s">
        <v>2679</v>
      </c>
      <c r="BD3718" s="4" t="s">
        <v>2664</v>
      </c>
    </row>
    <row r="3719" spans="51:56" x14ac:dyDescent="0.25">
      <c r="AY3719" t="s">
        <v>2680</v>
      </c>
      <c r="AZ3719" s="4" t="s">
        <v>2681</v>
      </c>
      <c r="BA3719" s="4" t="s">
        <v>2682</v>
      </c>
      <c r="BB3719" s="4" t="s">
        <v>2681</v>
      </c>
      <c r="BC3719" s="4" t="s">
        <v>2682</v>
      </c>
      <c r="BD3719" s="4" t="s">
        <v>2664</v>
      </c>
    </row>
    <row r="3720" spans="51:56" x14ac:dyDescent="0.25">
      <c r="AY3720" t="s">
        <v>2683</v>
      </c>
      <c r="AZ3720" s="4" t="s">
        <v>2684</v>
      </c>
      <c r="BA3720" s="4" t="s">
        <v>2685</v>
      </c>
      <c r="BB3720" s="4" t="s">
        <v>2684</v>
      </c>
      <c r="BC3720" s="4" t="s">
        <v>2685</v>
      </c>
      <c r="BD3720" s="4" t="s">
        <v>2664</v>
      </c>
    </row>
    <row r="3721" spans="51:56" x14ac:dyDescent="0.25">
      <c r="AY3721" t="s">
        <v>2686</v>
      </c>
      <c r="AZ3721" s="4" t="s">
        <v>2687</v>
      </c>
      <c r="BA3721" s="4" t="s">
        <v>2688</v>
      </c>
      <c r="BB3721" s="4" t="s">
        <v>2687</v>
      </c>
      <c r="BC3721" s="4" t="s">
        <v>2688</v>
      </c>
      <c r="BD3721" s="4" t="s">
        <v>2664</v>
      </c>
    </row>
    <row r="3722" spans="51:56" x14ac:dyDescent="0.25">
      <c r="AY3722" t="s">
        <v>2689</v>
      </c>
      <c r="AZ3722" s="4" t="s">
        <v>2690</v>
      </c>
      <c r="BA3722" s="4" t="s">
        <v>2691</v>
      </c>
      <c r="BB3722" s="4" t="s">
        <v>2690</v>
      </c>
      <c r="BC3722" s="4" t="s">
        <v>2691</v>
      </c>
      <c r="BD3722" s="4" t="s">
        <v>2664</v>
      </c>
    </row>
    <row r="3723" spans="51:56" x14ac:dyDescent="0.25">
      <c r="AY3723" t="s">
        <v>2692</v>
      </c>
      <c r="AZ3723" s="4" t="s">
        <v>2693</v>
      </c>
      <c r="BA3723" s="4" t="s">
        <v>2694</v>
      </c>
      <c r="BB3723" s="4" t="s">
        <v>2693</v>
      </c>
      <c r="BC3723" s="4" t="s">
        <v>2694</v>
      </c>
      <c r="BD3723" s="4" t="s">
        <v>2664</v>
      </c>
    </row>
    <row r="3724" spans="51:56" x14ac:dyDescent="0.25">
      <c r="AY3724" t="s">
        <v>2695</v>
      </c>
      <c r="AZ3724" s="4" t="s">
        <v>2696</v>
      </c>
      <c r="BA3724" s="4" t="s">
        <v>2697</v>
      </c>
      <c r="BB3724" s="4" t="s">
        <v>2696</v>
      </c>
      <c r="BC3724" s="4" t="s">
        <v>2697</v>
      </c>
      <c r="BD3724" s="4" t="s">
        <v>2664</v>
      </c>
    </row>
    <row r="3725" spans="51:56" x14ac:dyDescent="0.25">
      <c r="AY3725" t="s">
        <v>2698</v>
      </c>
      <c r="AZ3725" s="4" t="s">
        <v>2699</v>
      </c>
      <c r="BA3725" s="4" t="s">
        <v>2700</v>
      </c>
      <c r="BB3725" s="4" t="s">
        <v>2699</v>
      </c>
      <c r="BC3725" s="4" t="s">
        <v>2700</v>
      </c>
      <c r="BD3725" s="4" t="s">
        <v>2664</v>
      </c>
    </row>
    <row r="3726" spans="51:56" x14ac:dyDescent="0.25">
      <c r="AY3726" t="s">
        <v>2701</v>
      </c>
      <c r="AZ3726" s="4" t="s">
        <v>2702</v>
      </c>
      <c r="BA3726" s="4" t="s">
        <v>2703</v>
      </c>
      <c r="BB3726" s="4" t="s">
        <v>2702</v>
      </c>
      <c r="BC3726" s="4" t="s">
        <v>2703</v>
      </c>
      <c r="BD3726" s="4" t="s">
        <v>2664</v>
      </c>
    </row>
    <row r="3727" spans="51:56" x14ac:dyDescent="0.25">
      <c r="AY3727" t="s">
        <v>2704</v>
      </c>
      <c r="AZ3727" s="4" t="s">
        <v>2705</v>
      </c>
      <c r="BA3727" s="4" t="s">
        <v>2706</v>
      </c>
      <c r="BB3727" s="4" t="s">
        <v>2705</v>
      </c>
      <c r="BC3727" s="4" t="s">
        <v>2706</v>
      </c>
      <c r="BD3727" s="4" t="s">
        <v>2664</v>
      </c>
    </row>
    <row r="3728" spans="51:56" x14ac:dyDescent="0.25">
      <c r="AY3728" t="s">
        <v>2707</v>
      </c>
      <c r="AZ3728" s="4" t="s">
        <v>2708</v>
      </c>
      <c r="BA3728" s="4" t="s">
        <v>2709</v>
      </c>
      <c r="BB3728" s="4" t="s">
        <v>2708</v>
      </c>
      <c r="BC3728" s="4" t="s">
        <v>2709</v>
      </c>
      <c r="BD3728" s="4" t="s">
        <v>2664</v>
      </c>
    </row>
    <row r="3729" spans="51:56" x14ac:dyDescent="0.25">
      <c r="AY3729" t="s">
        <v>2710</v>
      </c>
      <c r="AZ3729" s="4" t="s">
        <v>2711</v>
      </c>
      <c r="BA3729" s="4" t="s">
        <v>2712</v>
      </c>
      <c r="BB3729" s="4" t="s">
        <v>2711</v>
      </c>
      <c r="BC3729" s="4" t="s">
        <v>2712</v>
      </c>
      <c r="BD3729" s="4" t="s">
        <v>2664</v>
      </c>
    </row>
    <row r="3730" spans="51:56" x14ac:dyDescent="0.25">
      <c r="AY3730" t="s">
        <v>2713</v>
      </c>
      <c r="AZ3730" s="4" t="s">
        <v>2714</v>
      </c>
      <c r="BA3730" s="4" t="s">
        <v>2715</v>
      </c>
      <c r="BB3730" s="4" t="s">
        <v>2714</v>
      </c>
      <c r="BC3730" s="4" t="s">
        <v>2715</v>
      </c>
      <c r="BD3730" s="4" t="s">
        <v>2664</v>
      </c>
    </row>
    <row r="3731" spans="51:56" x14ac:dyDescent="0.25">
      <c r="AY3731" t="s">
        <v>2716</v>
      </c>
      <c r="AZ3731" s="4" t="s">
        <v>2717</v>
      </c>
      <c r="BA3731" s="4" t="s">
        <v>2718</v>
      </c>
      <c r="BB3731" s="4" t="s">
        <v>2717</v>
      </c>
      <c r="BC3731" s="4" t="s">
        <v>2718</v>
      </c>
      <c r="BD3731" s="4" t="s">
        <v>2664</v>
      </c>
    </row>
    <row r="3732" spans="51:56" x14ac:dyDescent="0.25">
      <c r="AY3732" t="s">
        <v>2719</v>
      </c>
      <c r="AZ3732" s="4" t="s">
        <v>2720</v>
      </c>
      <c r="BA3732" s="4" t="s">
        <v>2721</v>
      </c>
      <c r="BB3732" s="4" t="s">
        <v>2720</v>
      </c>
      <c r="BC3732" s="4" t="s">
        <v>2721</v>
      </c>
      <c r="BD3732" s="4" t="s">
        <v>2664</v>
      </c>
    </row>
    <row r="3733" spans="51:56" x14ac:dyDescent="0.25">
      <c r="AY3733" t="s">
        <v>2722</v>
      </c>
      <c r="AZ3733" s="4" t="s">
        <v>2723</v>
      </c>
      <c r="BA3733" s="4" t="s">
        <v>2724</v>
      </c>
      <c r="BB3733" s="4" t="s">
        <v>2723</v>
      </c>
      <c r="BC3733" s="4" t="s">
        <v>2724</v>
      </c>
      <c r="BD3733" s="4" t="s">
        <v>2664</v>
      </c>
    </row>
    <row r="3734" spans="51:56" x14ac:dyDescent="0.25">
      <c r="AY3734" t="s">
        <v>2725</v>
      </c>
      <c r="AZ3734" s="4" t="s">
        <v>2726</v>
      </c>
      <c r="BA3734" s="4" t="s">
        <v>2727</v>
      </c>
      <c r="BB3734" s="4" t="s">
        <v>2726</v>
      </c>
      <c r="BC3734" s="4" t="s">
        <v>2727</v>
      </c>
      <c r="BD3734" s="4" t="s">
        <v>2664</v>
      </c>
    </row>
    <row r="3735" spans="51:56" x14ac:dyDescent="0.25">
      <c r="AY3735" t="s">
        <v>2728</v>
      </c>
      <c r="AZ3735" s="4" t="s">
        <v>2729</v>
      </c>
      <c r="BA3735" s="4" t="s">
        <v>2730</v>
      </c>
      <c r="BB3735" s="4" t="s">
        <v>2729</v>
      </c>
      <c r="BC3735" s="4" t="s">
        <v>2730</v>
      </c>
      <c r="BD3735" s="4" t="s">
        <v>2664</v>
      </c>
    </row>
    <row r="3736" spans="51:56" x14ac:dyDescent="0.25">
      <c r="AY3736" t="s">
        <v>2731</v>
      </c>
      <c r="AZ3736" s="4" t="s">
        <v>2732</v>
      </c>
      <c r="BA3736" s="4" t="s">
        <v>2733</v>
      </c>
      <c r="BB3736" s="4" t="s">
        <v>2732</v>
      </c>
      <c r="BC3736" s="4" t="s">
        <v>2733</v>
      </c>
      <c r="BD3736" s="4" t="s">
        <v>2664</v>
      </c>
    </row>
    <row r="3737" spans="51:56" x14ac:dyDescent="0.25">
      <c r="AY3737" t="s">
        <v>2734</v>
      </c>
      <c r="AZ3737" s="4" t="s">
        <v>2735</v>
      </c>
      <c r="BA3737" s="4" t="s">
        <v>2736</v>
      </c>
      <c r="BB3737" s="4" t="s">
        <v>2735</v>
      </c>
      <c r="BC3737" s="4" t="s">
        <v>2736</v>
      </c>
      <c r="BD3737" s="4" t="s">
        <v>2664</v>
      </c>
    </row>
    <row r="3738" spans="51:56" x14ac:dyDescent="0.25">
      <c r="AY3738" t="s">
        <v>2737</v>
      </c>
      <c r="AZ3738" s="4" t="s">
        <v>2738</v>
      </c>
      <c r="BA3738" s="4" t="s">
        <v>2739</v>
      </c>
      <c r="BB3738" s="4" t="s">
        <v>2738</v>
      </c>
      <c r="BC3738" s="4" t="s">
        <v>2739</v>
      </c>
      <c r="BD3738" s="4" t="s">
        <v>2664</v>
      </c>
    </row>
    <row r="3739" spans="51:56" x14ac:dyDescent="0.25">
      <c r="AY3739" t="s">
        <v>2740</v>
      </c>
      <c r="AZ3739" s="4" t="s">
        <v>2741</v>
      </c>
      <c r="BA3739" s="4" t="s">
        <v>2742</v>
      </c>
      <c r="BB3739" s="4" t="s">
        <v>2741</v>
      </c>
      <c r="BC3739" s="4" t="s">
        <v>2742</v>
      </c>
      <c r="BD3739" s="4" t="s">
        <v>2664</v>
      </c>
    </row>
    <row r="3740" spans="51:56" x14ac:dyDescent="0.25">
      <c r="AY3740" t="s">
        <v>2743</v>
      </c>
      <c r="AZ3740" s="4" t="s">
        <v>2744</v>
      </c>
      <c r="BA3740" s="4" t="s">
        <v>2745</v>
      </c>
      <c r="BB3740" s="4" t="s">
        <v>2744</v>
      </c>
      <c r="BC3740" s="4" t="s">
        <v>2745</v>
      </c>
      <c r="BD3740" s="4" t="s">
        <v>2664</v>
      </c>
    </row>
    <row r="3741" spans="51:56" x14ac:dyDescent="0.25">
      <c r="AY3741" t="s">
        <v>2746</v>
      </c>
      <c r="AZ3741" s="4" t="s">
        <v>2747</v>
      </c>
      <c r="BA3741" s="4" t="s">
        <v>2748</v>
      </c>
      <c r="BB3741" s="4" t="s">
        <v>2747</v>
      </c>
      <c r="BC3741" s="4" t="s">
        <v>2748</v>
      </c>
      <c r="BD3741" s="4" t="s">
        <v>2664</v>
      </c>
    </row>
    <row r="3742" spans="51:56" x14ac:dyDescent="0.25">
      <c r="AY3742" t="s">
        <v>2749</v>
      </c>
      <c r="AZ3742" s="4" t="s">
        <v>2750</v>
      </c>
      <c r="BA3742" s="4" t="s">
        <v>2751</v>
      </c>
      <c r="BB3742" s="4" t="s">
        <v>2750</v>
      </c>
      <c r="BC3742" s="4" t="s">
        <v>2751</v>
      </c>
      <c r="BD3742" s="4" t="s">
        <v>2664</v>
      </c>
    </row>
    <row r="3743" spans="51:56" x14ac:dyDescent="0.25">
      <c r="AY3743" t="s">
        <v>2752</v>
      </c>
      <c r="AZ3743" s="4" t="s">
        <v>2753</v>
      </c>
      <c r="BA3743" s="4" t="s">
        <v>2754</v>
      </c>
      <c r="BB3743" s="4" t="s">
        <v>2753</v>
      </c>
      <c r="BC3743" s="4" t="s">
        <v>2754</v>
      </c>
      <c r="BD3743" s="4" t="s">
        <v>2664</v>
      </c>
    </row>
    <row r="3744" spans="51:56" x14ac:dyDescent="0.25">
      <c r="AY3744" t="s">
        <v>2755</v>
      </c>
      <c r="AZ3744" s="4" t="s">
        <v>2756</v>
      </c>
      <c r="BA3744" s="4" t="s">
        <v>2757</v>
      </c>
      <c r="BB3744" s="4" t="s">
        <v>2756</v>
      </c>
      <c r="BC3744" s="4" t="s">
        <v>2757</v>
      </c>
      <c r="BD3744" s="4" t="s">
        <v>2664</v>
      </c>
    </row>
    <row r="3745" spans="51:56" x14ac:dyDescent="0.25">
      <c r="AY3745" t="s">
        <v>2758</v>
      </c>
      <c r="AZ3745" s="4" t="s">
        <v>2759</v>
      </c>
      <c r="BA3745" s="4" t="s">
        <v>2760</v>
      </c>
      <c r="BB3745" s="4" t="s">
        <v>2759</v>
      </c>
      <c r="BC3745" s="4" t="s">
        <v>2760</v>
      </c>
      <c r="BD3745" s="4" t="s">
        <v>2664</v>
      </c>
    </row>
    <row r="3746" spans="51:56" x14ac:dyDescent="0.25">
      <c r="AY3746" t="s">
        <v>2761</v>
      </c>
      <c r="AZ3746" s="4" t="s">
        <v>2762</v>
      </c>
      <c r="BA3746" s="4" t="s">
        <v>2763</v>
      </c>
      <c r="BB3746" s="4" t="s">
        <v>2762</v>
      </c>
      <c r="BC3746" s="4" t="s">
        <v>2763</v>
      </c>
      <c r="BD3746" s="4" t="s">
        <v>2664</v>
      </c>
    </row>
    <row r="3747" spans="51:56" x14ac:dyDescent="0.25">
      <c r="AY3747" t="s">
        <v>2764</v>
      </c>
      <c r="AZ3747" s="4" t="s">
        <v>2765</v>
      </c>
      <c r="BA3747" s="4" t="s">
        <v>2766</v>
      </c>
      <c r="BB3747" s="4" t="s">
        <v>2765</v>
      </c>
      <c r="BC3747" s="4" t="s">
        <v>2766</v>
      </c>
      <c r="BD3747" s="4" t="s">
        <v>2664</v>
      </c>
    </row>
    <row r="3748" spans="51:56" x14ac:dyDescent="0.25">
      <c r="AY3748" t="s">
        <v>2767</v>
      </c>
      <c r="AZ3748" s="4" t="s">
        <v>2768</v>
      </c>
      <c r="BA3748" s="4" t="s">
        <v>2769</v>
      </c>
      <c r="BB3748" s="4" t="s">
        <v>2768</v>
      </c>
      <c r="BC3748" s="4" t="s">
        <v>2769</v>
      </c>
      <c r="BD3748" s="4" t="s">
        <v>2664</v>
      </c>
    </row>
    <row r="3749" spans="51:56" x14ac:dyDescent="0.25">
      <c r="AY3749" t="s">
        <v>2770</v>
      </c>
      <c r="AZ3749" s="4" t="s">
        <v>2771</v>
      </c>
      <c r="BA3749" s="4" t="s">
        <v>2772</v>
      </c>
      <c r="BB3749" s="4" t="s">
        <v>2771</v>
      </c>
      <c r="BC3749" s="4" t="s">
        <v>2772</v>
      </c>
      <c r="BD3749" s="4" t="s">
        <v>2664</v>
      </c>
    </row>
    <row r="3750" spans="51:56" x14ac:dyDescent="0.25">
      <c r="AY3750" t="s">
        <v>2773</v>
      </c>
      <c r="AZ3750" s="4" t="s">
        <v>2774</v>
      </c>
      <c r="BA3750" s="4" t="s">
        <v>2775</v>
      </c>
      <c r="BB3750" s="4" t="s">
        <v>2774</v>
      </c>
      <c r="BC3750" s="4" t="s">
        <v>2775</v>
      </c>
      <c r="BD3750" s="4" t="s">
        <v>2664</v>
      </c>
    </row>
    <row r="3751" spans="51:56" x14ac:dyDescent="0.25">
      <c r="AY3751" t="s">
        <v>2776</v>
      </c>
      <c r="AZ3751" s="4" t="s">
        <v>2777</v>
      </c>
      <c r="BA3751" s="4" t="s">
        <v>2778</v>
      </c>
      <c r="BB3751" s="4" t="s">
        <v>2777</v>
      </c>
      <c r="BC3751" s="4" t="s">
        <v>2778</v>
      </c>
      <c r="BD3751" s="4" t="s">
        <v>2664</v>
      </c>
    </row>
    <row r="3752" spans="51:56" x14ac:dyDescent="0.25">
      <c r="AY3752" t="s">
        <v>2779</v>
      </c>
      <c r="AZ3752" s="4" t="s">
        <v>2780</v>
      </c>
      <c r="BA3752" s="4" t="s">
        <v>2781</v>
      </c>
      <c r="BB3752" s="4" t="s">
        <v>2780</v>
      </c>
      <c r="BC3752" s="4" t="s">
        <v>2781</v>
      </c>
      <c r="BD3752" s="4" t="s">
        <v>2664</v>
      </c>
    </row>
    <row r="3753" spans="51:56" x14ac:dyDescent="0.25">
      <c r="AY3753" t="s">
        <v>2782</v>
      </c>
      <c r="AZ3753" s="4" t="s">
        <v>2783</v>
      </c>
      <c r="BA3753" s="4" t="s">
        <v>2784</v>
      </c>
      <c r="BB3753" s="4" t="s">
        <v>2783</v>
      </c>
      <c r="BC3753" s="4" t="s">
        <v>2784</v>
      </c>
      <c r="BD3753" s="4" t="s">
        <v>2664</v>
      </c>
    </row>
    <row r="3754" spans="51:56" x14ac:dyDescent="0.25">
      <c r="AY3754" t="s">
        <v>2785</v>
      </c>
      <c r="AZ3754" s="4" t="s">
        <v>2786</v>
      </c>
      <c r="BA3754" s="4" t="s">
        <v>2787</v>
      </c>
      <c r="BB3754" s="4" t="s">
        <v>2786</v>
      </c>
      <c r="BC3754" s="4" t="s">
        <v>2787</v>
      </c>
      <c r="BD3754" s="4" t="s">
        <v>2664</v>
      </c>
    </row>
    <row r="3755" spans="51:56" x14ac:dyDescent="0.25">
      <c r="AY3755" t="s">
        <v>2788</v>
      </c>
      <c r="AZ3755" s="4" t="s">
        <v>2789</v>
      </c>
      <c r="BA3755" s="4" t="s">
        <v>2790</v>
      </c>
      <c r="BB3755" s="4" t="s">
        <v>2789</v>
      </c>
      <c r="BC3755" s="4" t="s">
        <v>2790</v>
      </c>
      <c r="BD3755" s="4" t="s">
        <v>2664</v>
      </c>
    </row>
    <row r="3756" spans="51:56" x14ac:dyDescent="0.25">
      <c r="AY3756" t="s">
        <v>2791</v>
      </c>
      <c r="AZ3756" s="4" t="s">
        <v>2792</v>
      </c>
      <c r="BA3756" s="4" t="s">
        <v>2793</v>
      </c>
      <c r="BB3756" s="4" t="s">
        <v>2792</v>
      </c>
      <c r="BC3756" s="4" t="s">
        <v>2793</v>
      </c>
      <c r="BD3756" s="4" t="s">
        <v>2664</v>
      </c>
    </row>
    <row r="3757" spans="51:56" x14ac:dyDescent="0.25">
      <c r="AY3757" t="s">
        <v>2794</v>
      </c>
      <c r="AZ3757" s="4" t="s">
        <v>2795</v>
      </c>
      <c r="BA3757" s="4" t="s">
        <v>2796</v>
      </c>
      <c r="BB3757" s="4" t="s">
        <v>2795</v>
      </c>
      <c r="BC3757" s="4" t="s">
        <v>2796</v>
      </c>
      <c r="BD3757" s="4" t="s">
        <v>2664</v>
      </c>
    </row>
    <row r="3758" spans="51:56" x14ac:dyDescent="0.25">
      <c r="AY3758" t="s">
        <v>2797</v>
      </c>
      <c r="AZ3758" s="4" t="s">
        <v>2798</v>
      </c>
      <c r="BA3758" s="4" t="s">
        <v>2799</v>
      </c>
      <c r="BB3758" s="4" t="s">
        <v>2798</v>
      </c>
      <c r="BC3758" s="4" t="s">
        <v>2799</v>
      </c>
      <c r="BD3758" s="4" t="s">
        <v>2664</v>
      </c>
    </row>
    <row r="3759" spans="51:56" x14ac:dyDescent="0.25">
      <c r="AY3759" t="s">
        <v>2800</v>
      </c>
      <c r="AZ3759" s="4" t="s">
        <v>2801</v>
      </c>
      <c r="BA3759" s="4" t="s">
        <v>2802</v>
      </c>
      <c r="BB3759" s="4" t="s">
        <v>2801</v>
      </c>
      <c r="BC3759" s="4" t="s">
        <v>2802</v>
      </c>
      <c r="BD3759" s="4" t="s">
        <v>2664</v>
      </c>
    </row>
    <row r="3760" spans="51:56" x14ac:dyDescent="0.25">
      <c r="AY3760" t="s">
        <v>2803</v>
      </c>
      <c r="AZ3760" s="4" t="s">
        <v>2804</v>
      </c>
      <c r="BA3760" s="4" t="s">
        <v>2805</v>
      </c>
      <c r="BB3760" s="4" t="s">
        <v>2804</v>
      </c>
      <c r="BC3760" s="4" t="s">
        <v>2805</v>
      </c>
      <c r="BD3760" s="4" t="s">
        <v>2664</v>
      </c>
    </row>
    <row r="3761" spans="51:56" x14ac:dyDescent="0.25">
      <c r="AY3761" t="s">
        <v>2806</v>
      </c>
      <c r="AZ3761" s="4" t="s">
        <v>2807</v>
      </c>
      <c r="BA3761" s="4" t="s">
        <v>2808</v>
      </c>
      <c r="BB3761" s="4" t="s">
        <v>2807</v>
      </c>
      <c r="BC3761" s="4" t="s">
        <v>2808</v>
      </c>
      <c r="BD3761" s="4" t="s">
        <v>2664</v>
      </c>
    </row>
    <row r="3762" spans="51:56" x14ac:dyDescent="0.25">
      <c r="AY3762" t="s">
        <v>2809</v>
      </c>
      <c r="AZ3762" s="4" t="s">
        <v>2810</v>
      </c>
      <c r="BA3762" s="4" t="s">
        <v>2811</v>
      </c>
      <c r="BB3762" s="4" t="s">
        <v>2810</v>
      </c>
      <c r="BC3762" s="4" t="s">
        <v>2811</v>
      </c>
      <c r="BD3762" s="4" t="s">
        <v>2664</v>
      </c>
    </row>
    <row r="3763" spans="51:56" x14ac:dyDescent="0.25">
      <c r="AY3763" t="s">
        <v>2812</v>
      </c>
      <c r="AZ3763" s="4" t="s">
        <v>2813</v>
      </c>
      <c r="BA3763" s="4" t="s">
        <v>2814</v>
      </c>
      <c r="BB3763" s="4" t="s">
        <v>2813</v>
      </c>
      <c r="BC3763" s="4" t="s">
        <v>2814</v>
      </c>
      <c r="BD3763" s="4" t="s">
        <v>2664</v>
      </c>
    </row>
    <row r="3764" spans="51:56" x14ac:dyDescent="0.25">
      <c r="AY3764" t="s">
        <v>2815</v>
      </c>
      <c r="AZ3764" s="4" t="s">
        <v>2816</v>
      </c>
      <c r="BA3764" s="4" t="s">
        <v>2817</v>
      </c>
      <c r="BB3764" s="4" t="s">
        <v>2816</v>
      </c>
      <c r="BC3764" s="4" t="s">
        <v>2817</v>
      </c>
      <c r="BD3764" s="4" t="s">
        <v>2664</v>
      </c>
    </row>
    <row r="3765" spans="51:56" x14ac:dyDescent="0.25">
      <c r="AY3765" t="s">
        <v>2818</v>
      </c>
      <c r="AZ3765" s="4" t="s">
        <v>2819</v>
      </c>
      <c r="BA3765" s="4" t="s">
        <v>13742</v>
      </c>
      <c r="BB3765" s="4" t="s">
        <v>2819</v>
      </c>
      <c r="BC3765" s="4" t="s">
        <v>13742</v>
      </c>
      <c r="BD3765" s="4" t="s">
        <v>2664</v>
      </c>
    </row>
    <row r="3766" spans="51:56" x14ac:dyDescent="0.25">
      <c r="AY3766" t="s">
        <v>2820</v>
      </c>
      <c r="AZ3766" s="4" t="s">
        <v>2821</v>
      </c>
      <c r="BA3766" s="4" t="s">
        <v>2822</v>
      </c>
      <c r="BB3766" s="4" t="s">
        <v>2821</v>
      </c>
      <c r="BC3766" s="4" t="s">
        <v>2822</v>
      </c>
      <c r="BD3766" s="4" t="s">
        <v>2664</v>
      </c>
    </row>
    <row r="3767" spans="51:56" x14ac:dyDescent="0.25">
      <c r="AY3767" t="s">
        <v>2823</v>
      </c>
      <c r="AZ3767" s="4" t="s">
        <v>2824</v>
      </c>
      <c r="BA3767" s="4" t="s">
        <v>2825</v>
      </c>
      <c r="BB3767" s="4" t="s">
        <v>2824</v>
      </c>
      <c r="BC3767" s="4" t="s">
        <v>2825</v>
      </c>
      <c r="BD3767" s="4" t="s">
        <v>2664</v>
      </c>
    </row>
    <row r="3768" spans="51:56" x14ac:dyDescent="0.25">
      <c r="AY3768" t="s">
        <v>2826</v>
      </c>
      <c r="AZ3768" s="4" t="s">
        <v>2827</v>
      </c>
      <c r="BA3768" s="4" t="s">
        <v>9926</v>
      </c>
      <c r="BB3768" s="4" t="s">
        <v>2827</v>
      </c>
      <c r="BC3768" s="4" t="s">
        <v>9926</v>
      </c>
      <c r="BD3768" s="4" t="s">
        <v>2664</v>
      </c>
    </row>
    <row r="3769" spans="51:56" x14ac:dyDescent="0.25">
      <c r="AY3769" t="s">
        <v>2828</v>
      </c>
      <c r="AZ3769" s="4" t="s">
        <v>2829</v>
      </c>
      <c r="BA3769" s="4" t="s">
        <v>2830</v>
      </c>
      <c r="BB3769" s="4" t="s">
        <v>2829</v>
      </c>
      <c r="BC3769" s="4" t="s">
        <v>2830</v>
      </c>
      <c r="BD3769" s="4" t="s">
        <v>2664</v>
      </c>
    </row>
    <row r="3770" spans="51:56" x14ac:dyDescent="0.25">
      <c r="AY3770" t="s">
        <v>2831</v>
      </c>
      <c r="AZ3770" s="4" t="s">
        <v>2832</v>
      </c>
      <c r="BA3770" s="4" t="s">
        <v>2833</v>
      </c>
      <c r="BB3770" s="4" t="s">
        <v>2832</v>
      </c>
      <c r="BC3770" s="4" t="s">
        <v>2833</v>
      </c>
      <c r="BD3770" s="4" t="s">
        <v>2664</v>
      </c>
    </row>
    <row r="3771" spans="51:56" x14ac:dyDescent="0.25">
      <c r="AY3771" t="s">
        <v>2834</v>
      </c>
      <c r="AZ3771" s="4" t="s">
        <v>2835</v>
      </c>
      <c r="BA3771" s="4" t="s">
        <v>2836</v>
      </c>
      <c r="BB3771" s="4" t="s">
        <v>2835</v>
      </c>
      <c r="BC3771" s="4" t="s">
        <v>2836</v>
      </c>
      <c r="BD3771" s="4" t="s">
        <v>2664</v>
      </c>
    </row>
    <row r="3772" spans="51:56" x14ac:dyDescent="0.25">
      <c r="AY3772" t="s">
        <v>2837</v>
      </c>
      <c r="AZ3772" s="4" t="s">
        <v>2838</v>
      </c>
      <c r="BA3772" s="4" t="s">
        <v>2839</v>
      </c>
      <c r="BB3772" s="4" t="s">
        <v>2838</v>
      </c>
      <c r="BC3772" s="4" t="s">
        <v>2839</v>
      </c>
      <c r="BD3772" s="4" t="s">
        <v>2664</v>
      </c>
    </row>
    <row r="3773" spans="51:56" x14ac:dyDescent="0.25">
      <c r="AY3773" t="s">
        <v>2840</v>
      </c>
      <c r="AZ3773" s="4" t="s">
        <v>2841</v>
      </c>
      <c r="BA3773" s="4" t="s">
        <v>2842</v>
      </c>
      <c r="BB3773" s="4" t="s">
        <v>2841</v>
      </c>
      <c r="BC3773" s="4" t="s">
        <v>2842</v>
      </c>
      <c r="BD3773" s="4" t="s">
        <v>2664</v>
      </c>
    </row>
    <row r="3774" spans="51:56" x14ac:dyDescent="0.25">
      <c r="AY3774" t="s">
        <v>2843</v>
      </c>
      <c r="AZ3774" s="4" t="s">
        <v>2844</v>
      </c>
      <c r="BA3774" s="4" t="s">
        <v>2845</v>
      </c>
      <c r="BB3774" s="4" t="s">
        <v>2844</v>
      </c>
      <c r="BC3774" s="4" t="s">
        <v>2845</v>
      </c>
      <c r="BD3774" s="4" t="s">
        <v>2664</v>
      </c>
    </row>
    <row r="3775" spans="51:56" x14ac:dyDescent="0.25">
      <c r="AY3775" t="s">
        <v>2846</v>
      </c>
      <c r="AZ3775" s="4" t="s">
        <v>2847</v>
      </c>
      <c r="BA3775" s="4" t="s">
        <v>2848</v>
      </c>
      <c r="BB3775" s="4" t="s">
        <v>2847</v>
      </c>
      <c r="BC3775" s="4" t="s">
        <v>2848</v>
      </c>
      <c r="BD3775" s="4" t="s">
        <v>2664</v>
      </c>
    </row>
    <row r="3776" spans="51:56" x14ac:dyDescent="0.25">
      <c r="AY3776" t="s">
        <v>2849</v>
      </c>
      <c r="AZ3776" s="4" t="s">
        <v>2850</v>
      </c>
      <c r="BA3776" s="4" t="s">
        <v>11360</v>
      </c>
      <c r="BB3776" s="4" t="s">
        <v>2850</v>
      </c>
      <c r="BC3776" s="4" t="s">
        <v>11360</v>
      </c>
      <c r="BD3776" s="4" t="s">
        <v>2664</v>
      </c>
    </row>
    <row r="3777" spans="51:56" x14ac:dyDescent="0.25">
      <c r="AY3777" t="s">
        <v>2851</v>
      </c>
      <c r="AZ3777" s="4" t="s">
        <v>2852</v>
      </c>
      <c r="BA3777" s="4" t="s">
        <v>2853</v>
      </c>
      <c r="BB3777" s="4" t="s">
        <v>2852</v>
      </c>
      <c r="BC3777" s="4" t="s">
        <v>2853</v>
      </c>
      <c r="BD3777" s="4" t="s">
        <v>2664</v>
      </c>
    </row>
    <row r="3778" spans="51:56" x14ac:dyDescent="0.25">
      <c r="AY3778" t="s">
        <v>2854</v>
      </c>
      <c r="AZ3778" s="4" t="s">
        <v>2855</v>
      </c>
      <c r="BA3778" s="4" t="s">
        <v>2856</v>
      </c>
      <c r="BB3778" s="4" t="s">
        <v>2855</v>
      </c>
      <c r="BC3778" s="4" t="s">
        <v>2856</v>
      </c>
      <c r="BD3778" s="4" t="s">
        <v>2664</v>
      </c>
    </row>
    <row r="3779" spans="51:56" x14ac:dyDescent="0.25">
      <c r="AY3779" t="s">
        <v>2857</v>
      </c>
      <c r="AZ3779" s="4" t="s">
        <v>2858</v>
      </c>
      <c r="BA3779" s="4" t="s">
        <v>2859</v>
      </c>
      <c r="BB3779" s="4" t="s">
        <v>2858</v>
      </c>
      <c r="BC3779" s="4" t="s">
        <v>2859</v>
      </c>
      <c r="BD3779" s="4" t="s">
        <v>2664</v>
      </c>
    </row>
    <row r="3780" spans="51:56" x14ac:dyDescent="0.25">
      <c r="AY3780" t="s">
        <v>2860</v>
      </c>
      <c r="AZ3780" s="4" t="s">
        <v>2861</v>
      </c>
      <c r="BA3780" s="4" t="s">
        <v>2862</v>
      </c>
      <c r="BB3780" s="4" t="s">
        <v>2861</v>
      </c>
      <c r="BC3780" s="4" t="s">
        <v>2862</v>
      </c>
      <c r="BD3780" s="4" t="s">
        <v>2664</v>
      </c>
    </row>
    <row r="3781" spans="51:56" x14ac:dyDescent="0.25">
      <c r="AY3781" t="s">
        <v>2863</v>
      </c>
      <c r="AZ3781" s="4" t="s">
        <v>2864</v>
      </c>
      <c r="BA3781" s="4" t="s">
        <v>2865</v>
      </c>
      <c r="BB3781" s="4" t="s">
        <v>2864</v>
      </c>
      <c r="BC3781" s="4" t="s">
        <v>2865</v>
      </c>
      <c r="BD3781" s="4" t="s">
        <v>2664</v>
      </c>
    </row>
    <row r="3782" spans="51:56" x14ac:dyDescent="0.25">
      <c r="AY3782" t="s">
        <v>2866</v>
      </c>
      <c r="AZ3782" s="4" t="s">
        <v>2867</v>
      </c>
      <c r="BA3782" s="4" t="s">
        <v>2868</v>
      </c>
      <c r="BB3782" s="4" t="s">
        <v>2867</v>
      </c>
      <c r="BC3782" s="4" t="s">
        <v>2868</v>
      </c>
      <c r="BD3782" s="4" t="s">
        <v>2664</v>
      </c>
    </row>
    <row r="3783" spans="51:56" x14ac:dyDescent="0.25">
      <c r="AY3783" t="s">
        <v>2869</v>
      </c>
      <c r="AZ3783" s="4" t="s">
        <v>2870</v>
      </c>
      <c r="BA3783" s="4" t="s">
        <v>13746</v>
      </c>
      <c r="BB3783" s="4" t="s">
        <v>2870</v>
      </c>
      <c r="BC3783" s="4" t="s">
        <v>13746</v>
      </c>
      <c r="BD3783" s="4" t="s">
        <v>2664</v>
      </c>
    </row>
    <row r="3784" spans="51:56" x14ac:dyDescent="0.25">
      <c r="AY3784" t="s">
        <v>2871</v>
      </c>
      <c r="AZ3784" s="4" t="s">
        <v>2872</v>
      </c>
      <c r="BA3784" s="4" t="s">
        <v>2873</v>
      </c>
      <c r="BB3784" s="4" t="s">
        <v>2872</v>
      </c>
      <c r="BC3784" s="4" t="s">
        <v>2873</v>
      </c>
      <c r="BD3784" s="4" t="s">
        <v>2664</v>
      </c>
    </row>
    <row r="3785" spans="51:56" x14ac:dyDescent="0.25">
      <c r="AY3785" t="s">
        <v>2874</v>
      </c>
      <c r="AZ3785" s="4" t="s">
        <v>2875</v>
      </c>
      <c r="BA3785" s="4" t="s">
        <v>2876</v>
      </c>
      <c r="BB3785" s="4" t="s">
        <v>2875</v>
      </c>
      <c r="BC3785" s="4" t="s">
        <v>2876</v>
      </c>
      <c r="BD3785" s="4" t="s">
        <v>2664</v>
      </c>
    </row>
    <row r="3786" spans="51:56" x14ac:dyDescent="0.25">
      <c r="AY3786" t="s">
        <v>2877</v>
      </c>
      <c r="AZ3786" s="4" t="s">
        <v>2878</v>
      </c>
      <c r="BA3786" s="4" t="s">
        <v>2879</v>
      </c>
      <c r="BB3786" s="4" t="s">
        <v>2878</v>
      </c>
      <c r="BC3786" s="4" t="s">
        <v>2879</v>
      </c>
      <c r="BD3786" s="4" t="s">
        <v>2664</v>
      </c>
    </row>
    <row r="3787" spans="51:56" x14ac:dyDescent="0.25">
      <c r="AY3787" t="s">
        <v>2880</v>
      </c>
      <c r="AZ3787" s="4" t="s">
        <v>2881</v>
      </c>
      <c r="BA3787" s="4" t="s">
        <v>2882</v>
      </c>
      <c r="BB3787" s="4" t="s">
        <v>2881</v>
      </c>
      <c r="BC3787" s="4" t="s">
        <v>2882</v>
      </c>
      <c r="BD3787" s="4" t="s">
        <v>2664</v>
      </c>
    </row>
    <row r="3788" spans="51:56" x14ac:dyDescent="0.25">
      <c r="AY3788" t="s">
        <v>2883</v>
      </c>
      <c r="AZ3788" s="4" t="s">
        <v>2884</v>
      </c>
      <c r="BA3788" s="4" t="s">
        <v>2885</v>
      </c>
      <c r="BB3788" s="4" t="s">
        <v>2884</v>
      </c>
      <c r="BC3788" s="4" t="s">
        <v>2885</v>
      </c>
      <c r="BD3788" s="4" t="s">
        <v>2664</v>
      </c>
    </row>
    <row r="3789" spans="51:56" x14ac:dyDescent="0.25">
      <c r="AY3789" t="s">
        <v>2886</v>
      </c>
      <c r="AZ3789" s="4" t="s">
        <v>2887</v>
      </c>
      <c r="BA3789" s="4" t="s">
        <v>2888</v>
      </c>
      <c r="BB3789" s="4" t="s">
        <v>2887</v>
      </c>
      <c r="BC3789" s="4" t="s">
        <v>2888</v>
      </c>
      <c r="BD3789" s="4" t="s">
        <v>2664</v>
      </c>
    </row>
    <row r="3790" spans="51:56" x14ac:dyDescent="0.25">
      <c r="AY3790" t="s">
        <v>2889</v>
      </c>
      <c r="AZ3790" s="4" t="s">
        <v>2890</v>
      </c>
      <c r="BA3790" s="4" t="s">
        <v>2891</v>
      </c>
      <c r="BB3790" s="4" t="s">
        <v>2890</v>
      </c>
      <c r="BC3790" s="4" t="s">
        <v>2891</v>
      </c>
      <c r="BD3790" s="4" t="s">
        <v>2664</v>
      </c>
    </row>
    <row r="3791" spans="51:56" x14ac:dyDescent="0.25">
      <c r="AY3791" t="s">
        <v>2892</v>
      </c>
      <c r="AZ3791" s="4" t="s">
        <v>2893</v>
      </c>
      <c r="BA3791" s="4" t="s">
        <v>2894</v>
      </c>
      <c r="BB3791" s="4" t="s">
        <v>2893</v>
      </c>
      <c r="BC3791" s="4" t="s">
        <v>2894</v>
      </c>
      <c r="BD3791" s="4" t="s">
        <v>2664</v>
      </c>
    </row>
    <row r="3792" spans="51:56" x14ac:dyDescent="0.25">
      <c r="AY3792" t="s">
        <v>2895</v>
      </c>
      <c r="AZ3792" s="4" t="s">
        <v>2896</v>
      </c>
      <c r="BA3792" s="4" t="s">
        <v>2897</v>
      </c>
      <c r="BB3792" s="4" t="s">
        <v>2896</v>
      </c>
      <c r="BC3792" s="4" t="s">
        <v>2897</v>
      </c>
      <c r="BD3792" s="4" t="s">
        <v>2664</v>
      </c>
    </row>
    <row r="3793" spans="51:56" x14ac:dyDescent="0.25">
      <c r="AY3793" t="s">
        <v>2898</v>
      </c>
      <c r="AZ3793" s="4" t="s">
        <v>2899</v>
      </c>
      <c r="BA3793" s="4" t="s">
        <v>2900</v>
      </c>
      <c r="BB3793" s="4" t="s">
        <v>2899</v>
      </c>
      <c r="BC3793" s="4" t="s">
        <v>2900</v>
      </c>
      <c r="BD3793" s="4" t="s">
        <v>2664</v>
      </c>
    </row>
    <row r="3794" spans="51:56" x14ac:dyDescent="0.25">
      <c r="AY3794" t="s">
        <v>2901</v>
      </c>
      <c r="AZ3794" s="4" t="s">
        <v>2902</v>
      </c>
      <c r="BA3794" s="4" t="s">
        <v>2903</v>
      </c>
      <c r="BB3794" s="4" t="s">
        <v>2902</v>
      </c>
      <c r="BC3794" s="4" t="s">
        <v>2903</v>
      </c>
      <c r="BD3794" s="4" t="s">
        <v>2664</v>
      </c>
    </row>
    <row r="3795" spans="51:56" x14ac:dyDescent="0.25">
      <c r="AY3795" t="s">
        <v>2904</v>
      </c>
      <c r="AZ3795" s="4" t="s">
        <v>2905</v>
      </c>
      <c r="BA3795" s="4" t="s">
        <v>2906</v>
      </c>
      <c r="BB3795" s="4" t="s">
        <v>2905</v>
      </c>
      <c r="BC3795" s="4" t="s">
        <v>2906</v>
      </c>
      <c r="BD3795" s="4" t="s">
        <v>2664</v>
      </c>
    </row>
    <row r="3796" spans="51:56" x14ac:dyDescent="0.25">
      <c r="AY3796" t="s">
        <v>2907</v>
      </c>
      <c r="AZ3796" s="4" t="s">
        <v>2908</v>
      </c>
      <c r="BA3796" s="4" t="s">
        <v>2909</v>
      </c>
      <c r="BB3796" s="4" t="s">
        <v>2908</v>
      </c>
      <c r="BC3796" s="4" t="s">
        <v>2909</v>
      </c>
      <c r="BD3796" s="4" t="s">
        <v>2664</v>
      </c>
    </row>
    <row r="3797" spans="51:56" x14ac:dyDescent="0.25">
      <c r="AY3797" t="s">
        <v>2910</v>
      </c>
      <c r="AZ3797" s="4" t="s">
        <v>2911</v>
      </c>
      <c r="BA3797" s="4" t="s">
        <v>2912</v>
      </c>
      <c r="BB3797" s="4" t="s">
        <v>2911</v>
      </c>
      <c r="BC3797" s="4" t="s">
        <v>2912</v>
      </c>
      <c r="BD3797" s="4" t="s">
        <v>2664</v>
      </c>
    </row>
    <row r="3798" spans="51:56" x14ac:dyDescent="0.25">
      <c r="AY3798" t="s">
        <v>2913</v>
      </c>
      <c r="AZ3798" s="4" t="s">
        <v>2914</v>
      </c>
      <c r="BA3798" s="4" t="s">
        <v>2915</v>
      </c>
      <c r="BB3798" s="4" t="s">
        <v>2914</v>
      </c>
      <c r="BC3798" s="4" t="s">
        <v>2915</v>
      </c>
      <c r="BD3798" s="4" t="s">
        <v>2664</v>
      </c>
    </row>
    <row r="3799" spans="51:56" x14ac:dyDescent="0.25">
      <c r="AY3799" t="s">
        <v>2916</v>
      </c>
      <c r="AZ3799" s="4" t="s">
        <v>2917</v>
      </c>
      <c r="BA3799" s="4" t="s">
        <v>2918</v>
      </c>
      <c r="BB3799" s="4" t="s">
        <v>2917</v>
      </c>
      <c r="BC3799" s="4" t="s">
        <v>2918</v>
      </c>
      <c r="BD3799" s="4" t="s">
        <v>2664</v>
      </c>
    </row>
    <row r="3800" spans="51:56" x14ac:dyDescent="0.25">
      <c r="AY3800" t="s">
        <v>2919</v>
      </c>
      <c r="AZ3800" s="4" t="s">
        <v>2920</v>
      </c>
      <c r="BA3800" s="4" t="s">
        <v>2921</v>
      </c>
      <c r="BB3800" s="4" t="s">
        <v>2920</v>
      </c>
      <c r="BC3800" s="4" t="s">
        <v>2921</v>
      </c>
      <c r="BD3800" s="4" t="s">
        <v>2664</v>
      </c>
    </row>
    <row r="3801" spans="51:56" x14ac:dyDescent="0.25">
      <c r="AY3801" t="s">
        <v>2922</v>
      </c>
      <c r="AZ3801" s="4" t="s">
        <v>2923</v>
      </c>
      <c r="BA3801" s="4" t="s">
        <v>2924</v>
      </c>
      <c r="BB3801" s="4" t="s">
        <v>2923</v>
      </c>
      <c r="BC3801" s="4" t="s">
        <v>2924</v>
      </c>
      <c r="BD3801" s="4" t="s">
        <v>2664</v>
      </c>
    </row>
    <row r="3802" spans="51:56" x14ac:dyDescent="0.25">
      <c r="AY3802" t="s">
        <v>2925</v>
      </c>
      <c r="AZ3802" s="4" t="s">
        <v>2926</v>
      </c>
      <c r="BA3802" s="4" t="s">
        <v>2927</v>
      </c>
      <c r="BB3802" s="4" t="s">
        <v>2926</v>
      </c>
      <c r="BC3802" s="4" t="s">
        <v>2927</v>
      </c>
      <c r="BD3802" s="4" t="s">
        <v>2664</v>
      </c>
    </row>
    <row r="3803" spans="51:56" x14ac:dyDescent="0.25">
      <c r="AY3803" t="s">
        <v>2928</v>
      </c>
      <c r="AZ3803" s="4" t="s">
        <v>2929</v>
      </c>
      <c r="BA3803" s="4" t="s">
        <v>9839</v>
      </c>
      <c r="BB3803" s="4" t="s">
        <v>2929</v>
      </c>
      <c r="BC3803" s="4" t="s">
        <v>9839</v>
      </c>
      <c r="BD3803" s="4" t="s">
        <v>2664</v>
      </c>
    </row>
    <row r="3804" spans="51:56" x14ac:dyDescent="0.25">
      <c r="AY3804" t="s">
        <v>2930</v>
      </c>
      <c r="AZ3804" s="4" t="s">
        <v>2931</v>
      </c>
      <c r="BA3804" s="4" t="s">
        <v>9843</v>
      </c>
      <c r="BB3804" s="4" t="s">
        <v>2931</v>
      </c>
      <c r="BC3804" s="4" t="s">
        <v>9843</v>
      </c>
      <c r="BD3804" s="4" t="s">
        <v>2664</v>
      </c>
    </row>
    <row r="3805" spans="51:56" x14ac:dyDescent="0.25">
      <c r="AY3805" t="s">
        <v>2932</v>
      </c>
      <c r="AZ3805" s="4" t="s">
        <v>2933</v>
      </c>
      <c r="BA3805" s="4" t="s">
        <v>2934</v>
      </c>
      <c r="BB3805" s="4" t="s">
        <v>2933</v>
      </c>
      <c r="BC3805" s="4" t="s">
        <v>2934</v>
      </c>
      <c r="BD3805" s="4" t="s">
        <v>2664</v>
      </c>
    </row>
    <row r="3806" spans="51:56" x14ac:dyDescent="0.25">
      <c r="AY3806" t="s">
        <v>2935</v>
      </c>
      <c r="AZ3806" s="4" t="s">
        <v>2936</v>
      </c>
      <c r="BA3806" s="4" t="s">
        <v>2937</v>
      </c>
      <c r="BB3806" s="4" t="s">
        <v>2936</v>
      </c>
      <c r="BC3806" s="4" t="s">
        <v>2937</v>
      </c>
      <c r="BD3806" s="4" t="s">
        <v>2664</v>
      </c>
    </row>
    <row r="3807" spans="51:56" x14ac:dyDescent="0.25">
      <c r="AY3807" t="s">
        <v>2938</v>
      </c>
      <c r="AZ3807" s="4" t="s">
        <v>2939</v>
      </c>
      <c r="BA3807" s="4" t="s">
        <v>2940</v>
      </c>
      <c r="BB3807" s="4" t="s">
        <v>2939</v>
      </c>
      <c r="BC3807" s="4" t="s">
        <v>2940</v>
      </c>
      <c r="BD3807" s="4" t="s">
        <v>2664</v>
      </c>
    </row>
    <row r="3808" spans="51:56" x14ac:dyDescent="0.25">
      <c r="AY3808" t="s">
        <v>2941</v>
      </c>
      <c r="AZ3808" s="4" t="s">
        <v>2942</v>
      </c>
      <c r="BA3808" s="4" t="s">
        <v>2943</v>
      </c>
      <c r="BB3808" s="4" t="s">
        <v>2942</v>
      </c>
      <c r="BC3808" s="4" t="s">
        <v>2943</v>
      </c>
      <c r="BD3808" s="4" t="s">
        <v>2664</v>
      </c>
    </row>
    <row r="3809" spans="51:56" x14ac:dyDescent="0.25">
      <c r="AY3809" t="s">
        <v>2944</v>
      </c>
      <c r="AZ3809" s="4" t="s">
        <v>2945</v>
      </c>
      <c r="BA3809" s="4" t="s">
        <v>14320</v>
      </c>
      <c r="BB3809" s="4" t="s">
        <v>2945</v>
      </c>
      <c r="BC3809" s="4" t="s">
        <v>14320</v>
      </c>
      <c r="BD3809" s="4" t="s">
        <v>2664</v>
      </c>
    </row>
    <row r="3810" spans="51:56" x14ac:dyDescent="0.25">
      <c r="AY3810" t="s">
        <v>2946</v>
      </c>
      <c r="AZ3810" s="4" t="s">
        <v>2947</v>
      </c>
      <c r="BA3810" s="4" t="s">
        <v>2948</v>
      </c>
      <c r="BB3810" s="4" t="s">
        <v>2947</v>
      </c>
      <c r="BC3810" s="4" t="s">
        <v>2948</v>
      </c>
      <c r="BD3810" s="4" t="s">
        <v>2664</v>
      </c>
    </row>
    <row r="3811" spans="51:56" x14ac:dyDescent="0.25">
      <c r="AY3811" t="s">
        <v>2949</v>
      </c>
      <c r="AZ3811" s="4" t="s">
        <v>2950</v>
      </c>
      <c r="BA3811" s="4" t="s">
        <v>2951</v>
      </c>
      <c r="BB3811" s="4" t="s">
        <v>2950</v>
      </c>
      <c r="BC3811" s="4" t="s">
        <v>2951</v>
      </c>
      <c r="BD3811" s="4" t="s">
        <v>2664</v>
      </c>
    </row>
    <row r="3812" spans="51:56" x14ac:dyDescent="0.25">
      <c r="AY3812" t="s">
        <v>2952</v>
      </c>
      <c r="AZ3812" s="4" t="s">
        <v>2953</v>
      </c>
      <c r="BA3812" s="4" t="s">
        <v>2954</v>
      </c>
      <c r="BB3812" s="4" t="s">
        <v>2953</v>
      </c>
      <c r="BC3812" s="4" t="s">
        <v>2954</v>
      </c>
      <c r="BD3812" s="4" t="s">
        <v>2664</v>
      </c>
    </row>
    <row r="3813" spans="51:56" x14ac:dyDescent="0.25">
      <c r="AY3813" t="s">
        <v>2955</v>
      </c>
      <c r="AZ3813" s="4" t="s">
        <v>2956</v>
      </c>
      <c r="BA3813" s="4" t="s">
        <v>2957</v>
      </c>
      <c r="BB3813" s="4" t="s">
        <v>2956</v>
      </c>
      <c r="BC3813" s="4" t="s">
        <v>2957</v>
      </c>
      <c r="BD3813" s="4" t="s">
        <v>2664</v>
      </c>
    </row>
    <row r="3814" spans="51:56" x14ac:dyDescent="0.25">
      <c r="AY3814" t="s">
        <v>2958</v>
      </c>
      <c r="AZ3814" s="4" t="s">
        <v>2959</v>
      </c>
      <c r="BA3814" s="4" t="s">
        <v>2960</v>
      </c>
      <c r="BB3814" s="4" t="s">
        <v>2959</v>
      </c>
      <c r="BC3814" s="4" t="s">
        <v>2960</v>
      </c>
      <c r="BD3814" s="4" t="s">
        <v>2664</v>
      </c>
    </row>
    <row r="3815" spans="51:56" x14ac:dyDescent="0.25">
      <c r="AY3815" t="s">
        <v>2961</v>
      </c>
      <c r="AZ3815" s="4" t="s">
        <v>2962</v>
      </c>
      <c r="BA3815" s="4" t="s">
        <v>2963</v>
      </c>
      <c r="BB3815" s="4" t="s">
        <v>2962</v>
      </c>
      <c r="BC3815" s="4" t="s">
        <v>2963</v>
      </c>
      <c r="BD3815" s="4" t="s">
        <v>2664</v>
      </c>
    </row>
    <row r="3816" spans="51:56" x14ac:dyDescent="0.25">
      <c r="AY3816" t="s">
        <v>2964</v>
      </c>
      <c r="AZ3816" s="4" t="s">
        <v>2965</v>
      </c>
      <c r="BA3816" s="4" t="s">
        <v>2966</v>
      </c>
      <c r="BB3816" s="4" t="s">
        <v>2965</v>
      </c>
      <c r="BC3816" s="4" t="s">
        <v>2966</v>
      </c>
      <c r="BD3816" s="4" t="s">
        <v>2664</v>
      </c>
    </row>
    <row r="3817" spans="51:56" x14ac:dyDescent="0.25">
      <c r="AY3817" t="s">
        <v>2967</v>
      </c>
      <c r="AZ3817" s="4" t="s">
        <v>2968</v>
      </c>
      <c r="BA3817" s="4" t="s">
        <v>2969</v>
      </c>
      <c r="BB3817" s="4" t="s">
        <v>2968</v>
      </c>
      <c r="BC3817" s="4" t="s">
        <v>2969</v>
      </c>
      <c r="BD3817" s="4" t="s">
        <v>2664</v>
      </c>
    </row>
    <row r="3818" spans="51:56" x14ac:dyDescent="0.25">
      <c r="AY3818" t="s">
        <v>2970</v>
      </c>
      <c r="AZ3818" s="4" t="s">
        <v>2971</v>
      </c>
      <c r="BA3818" s="4" t="s">
        <v>2972</v>
      </c>
      <c r="BB3818" s="4" t="s">
        <v>2971</v>
      </c>
      <c r="BC3818" s="4" t="s">
        <v>2972</v>
      </c>
      <c r="BD3818" s="4" t="s">
        <v>2664</v>
      </c>
    </row>
    <row r="3819" spans="51:56" x14ac:dyDescent="0.25">
      <c r="AY3819" t="s">
        <v>2973</v>
      </c>
      <c r="AZ3819" s="4" t="s">
        <v>2974</v>
      </c>
      <c r="BA3819" s="4" t="s">
        <v>2975</v>
      </c>
      <c r="BB3819" s="4" t="s">
        <v>2974</v>
      </c>
      <c r="BC3819" s="4" t="s">
        <v>2975</v>
      </c>
      <c r="BD3819" s="4" t="s">
        <v>2664</v>
      </c>
    </row>
    <row r="3820" spans="51:56" x14ac:dyDescent="0.25">
      <c r="AY3820" t="s">
        <v>2976</v>
      </c>
      <c r="AZ3820" s="4" t="s">
        <v>2977</v>
      </c>
      <c r="BA3820" s="4" t="s">
        <v>2978</v>
      </c>
      <c r="BB3820" s="4" t="s">
        <v>2977</v>
      </c>
      <c r="BC3820" s="4" t="s">
        <v>2978</v>
      </c>
      <c r="BD3820" s="4" t="s">
        <v>2664</v>
      </c>
    </row>
    <row r="3821" spans="51:56" x14ac:dyDescent="0.25">
      <c r="AY3821" t="s">
        <v>2979</v>
      </c>
      <c r="AZ3821" s="4" t="s">
        <v>2980</v>
      </c>
      <c r="BA3821" s="4" t="s">
        <v>2981</v>
      </c>
      <c r="BB3821" s="4" t="s">
        <v>2980</v>
      </c>
      <c r="BC3821" s="4" t="s">
        <v>2981</v>
      </c>
      <c r="BD3821" s="4" t="s">
        <v>2664</v>
      </c>
    </row>
    <row r="3822" spans="51:56" x14ac:dyDescent="0.25">
      <c r="AY3822" t="s">
        <v>2982</v>
      </c>
      <c r="AZ3822" s="4" t="s">
        <v>2983</v>
      </c>
      <c r="BA3822" s="4" t="s">
        <v>2984</v>
      </c>
      <c r="BB3822" s="4" t="s">
        <v>2983</v>
      </c>
      <c r="BC3822" s="4" t="s">
        <v>2984</v>
      </c>
      <c r="BD3822" s="4" t="s">
        <v>2664</v>
      </c>
    </row>
    <row r="3823" spans="51:56" x14ac:dyDescent="0.25">
      <c r="AY3823" t="s">
        <v>2985</v>
      </c>
      <c r="AZ3823" s="4" t="s">
        <v>2986</v>
      </c>
      <c r="BA3823" s="4" t="s">
        <v>2987</v>
      </c>
      <c r="BB3823" s="4" t="s">
        <v>2986</v>
      </c>
      <c r="BC3823" s="4" t="s">
        <v>2987</v>
      </c>
      <c r="BD3823" s="4" t="s">
        <v>2664</v>
      </c>
    </row>
    <row r="3824" spans="51:56" x14ac:dyDescent="0.25">
      <c r="AY3824" t="s">
        <v>2988</v>
      </c>
      <c r="AZ3824" s="4" t="s">
        <v>2989</v>
      </c>
      <c r="BA3824" s="4" t="s">
        <v>2990</v>
      </c>
      <c r="BB3824" s="4" t="s">
        <v>2989</v>
      </c>
      <c r="BC3824" s="4" t="s">
        <v>2990</v>
      </c>
      <c r="BD3824" s="4" t="s">
        <v>2664</v>
      </c>
    </row>
    <row r="3825" spans="51:56" x14ac:dyDescent="0.25">
      <c r="AY3825" t="s">
        <v>2991</v>
      </c>
      <c r="AZ3825" s="4" t="s">
        <v>2992</v>
      </c>
      <c r="BA3825" s="4" t="s">
        <v>2993</v>
      </c>
      <c r="BB3825" s="4" t="s">
        <v>2992</v>
      </c>
      <c r="BC3825" s="4" t="s">
        <v>2993</v>
      </c>
      <c r="BD3825" s="4" t="s">
        <v>2664</v>
      </c>
    </row>
    <row r="3826" spans="51:56" x14ac:dyDescent="0.25">
      <c r="AY3826" t="s">
        <v>2994</v>
      </c>
      <c r="AZ3826" s="4" t="s">
        <v>2995</v>
      </c>
      <c r="BA3826" s="4" t="s">
        <v>2996</v>
      </c>
      <c r="BB3826" s="4" t="s">
        <v>2995</v>
      </c>
      <c r="BC3826" s="4" t="s">
        <v>2996</v>
      </c>
      <c r="BD3826" s="4" t="s">
        <v>2664</v>
      </c>
    </row>
    <row r="3827" spans="51:56" x14ac:dyDescent="0.25">
      <c r="AY3827" t="s">
        <v>2997</v>
      </c>
      <c r="AZ3827" s="4" t="s">
        <v>2998</v>
      </c>
      <c r="BA3827" s="4" t="s">
        <v>2999</v>
      </c>
      <c r="BB3827" s="4" t="s">
        <v>2998</v>
      </c>
      <c r="BC3827" s="4" t="s">
        <v>2999</v>
      </c>
      <c r="BD3827" s="4" t="s">
        <v>3000</v>
      </c>
    </row>
    <row r="3828" spans="51:56" x14ac:dyDescent="0.25">
      <c r="AY3828" t="s">
        <v>3001</v>
      </c>
      <c r="AZ3828" s="4" t="s">
        <v>3002</v>
      </c>
      <c r="BA3828" s="4" t="s">
        <v>3003</v>
      </c>
      <c r="BB3828" s="4" t="s">
        <v>3002</v>
      </c>
      <c r="BC3828" s="4" t="s">
        <v>3003</v>
      </c>
      <c r="BD3828" s="4" t="s">
        <v>3000</v>
      </c>
    </row>
    <row r="3829" spans="51:56" x14ac:dyDescent="0.25">
      <c r="AY3829" t="s">
        <v>3004</v>
      </c>
      <c r="AZ3829" s="4" t="s">
        <v>3005</v>
      </c>
      <c r="BA3829" s="4" t="s">
        <v>3006</v>
      </c>
      <c r="BB3829" s="4" t="s">
        <v>3005</v>
      </c>
      <c r="BC3829" s="4" t="s">
        <v>3006</v>
      </c>
      <c r="BD3829" s="4" t="s">
        <v>3000</v>
      </c>
    </row>
    <row r="3830" spans="51:56" x14ac:dyDescent="0.25">
      <c r="AY3830" t="s">
        <v>3007</v>
      </c>
      <c r="AZ3830" s="4" t="s">
        <v>3008</v>
      </c>
      <c r="BA3830" s="4" t="s">
        <v>3009</v>
      </c>
      <c r="BB3830" s="4" t="s">
        <v>3008</v>
      </c>
      <c r="BC3830" s="4" t="s">
        <v>3009</v>
      </c>
      <c r="BD3830" s="4" t="s">
        <v>3000</v>
      </c>
    </row>
    <row r="3831" spans="51:56" x14ac:dyDescent="0.25">
      <c r="AY3831" t="s">
        <v>3010</v>
      </c>
      <c r="AZ3831" s="4" t="s">
        <v>3011</v>
      </c>
      <c r="BA3831" s="4" t="s">
        <v>12367</v>
      </c>
      <c r="BB3831" s="4" t="s">
        <v>3011</v>
      </c>
      <c r="BC3831" s="4" t="s">
        <v>12367</v>
      </c>
      <c r="BD3831" s="4" t="s">
        <v>3000</v>
      </c>
    </row>
    <row r="3832" spans="51:56" x14ac:dyDescent="0.25">
      <c r="AY3832" t="s">
        <v>3012</v>
      </c>
      <c r="AZ3832" s="4" t="s">
        <v>3013</v>
      </c>
      <c r="BA3832" s="4" t="s">
        <v>3014</v>
      </c>
      <c r="BB3832" s="4" t="s">
        <v>3013</v>
      </c>
      <c r="BC3832" s="4" t="s">
        <v>3014</v>
      </c>
      <c r="BD3832" s="4" t="s">
        <v>3000</v>
      </c>
    </row>
    <row r="3833" spans="51:56" x14ac:dyDescent="0.25">
      <c r="AY3833" t="s">
        <v>3015</v>
      </c>
      <c r="AZ3833" s="4" t="s">
        <v>3016</v>
      </c>
      <c r="BA3833" s="4" t="s">
        <v>3017</v>
      </c>
      <c r="BB3833" s="4" t="s">
        <v>3016</v>
      </c>
      <c r="BC3833" s="4" t="s">
        <v>3017</v>
      </c>
      <c r="BD3833" s="4" t="s">
        <v>3000</v>
      </c>
    </row>
    <row r="3834" spans="51:56" x14ac:dyDescent="0.25">
      <c r="AY3834" t="s">
        <v>3018</v>
      </c>
      <c r="AZ3834" s="4" t="s">
        <v>3019</v>
      </c>
      <c r="BA3834" s="4" t="s">
        <v>12852</v>
      </c>
      <c r="BB3834" s="4" t="s">
        <v>3019</v>
      </c>
      <c r="BC3834" s="4" t="s">
        <v>12852</v>
      </c>
      <c r="BD3834" s="4" t="s">
        <v>3000</v>
      </c>
    </row>
    <row r="3835" spans="51:56" x14ac:dyDescent="0.25">
      <c r="AY3835" t="s">
        <v>3020</v>
      </c>
      <c r="AZ3835" s="4" t="s">
        <v>3021</v>
      </c>
      <c r="BA3835" s="4" t="s">
        <v>3022</v>
      </c>
      <c r="BB3835" s="4" t="s">
        <v>3021</v>
      </c>
      <c r="BC3835" s="4" t="s">
        <v>3022</v>
      </c>
      <c r="BD3835" s="4" t="s">
        <v>3000</v>
      </c>
    </row>
    <row r="3836" spans="51:56" x14ac:dyDescent="0.25">
      <c r="AY3836" t="s">
        <v>3023</v>
      </c>
      <c r="AZ3836" s="4" t="s">
        <v>3024</v>
      </c>
      <c r="BA3836" s="4" t="s">
        <v>3025</v>
      </c>
      <c r="BB3836" s="4" t="s">
        <v>3024</v>
      </c>
      <c r="BC3836" s="4" t="s">
        <v>3025</v>
      </c>
      <c r="BD3836" s="4" t="s">
        <v>3000</v>
      </c>
    </row>
    <row r="3837" spans="51:56" x14ac:dyDescent="0.25">
      <c r="AY3837" t="s">
        <v>3026</v>
      </c>
      <c r="AZ3837" s="4" t="s">
        <v>3027</v>
      </c>
      <c r="BA3837" s="4" t="s">
        <v>3028</v>
      </c>
      <c r="BB3837" s="4" t="s">
        <v>3027</v>
      </c>
      <c r="BC3837" s="4" t="s">
        <v>3028</v>
      </c>
      <c r="BD3837" s="4" t="s">
        <v>3000</v>
      </c>
    </row>
    <row r="3838" spans="51:56" x14ac:dyDescent="0.25">
      <c r="AY3838" t="s">
        <v>3029</v>
      </c>
      <c r="AZ3838" s="4" t="s">
        <v>3030</v>
      </c>
      <c r="BA3838" s="4" t="s">
        <v>3031</v>
      </c>
      <c r="BB3838" s="4" t="s">
        <v>3030</v>
      </c>
      <c r="BC3838" s="4" t="s">
        <v>3031</v>
      </c>
      <c r="BD3838" s="4" t="s">
        <v>3000</v>
      </c>
    </row>
    <row r="3839" spans="51:56" x14ac:dyDescent="0.25">
      <c r="AY3839" t="s">
        <v>3032</v>
      </c>
      <c r="AZ3839" s="4" t="s">
        <v>3033</v>
      </c>
      <c r="BA3839" s="4" t="s">
        <v>3034</v>
      </c>
      <c r="BB3839" s="4" t="s">
        <v>3033</v>
      </c>
      <c r="BC3839" s="4" t="s">
        <v>3034</v>
      </c>
      <c r="BD3839" s="4" t="s">
        <v>3000</v>
      </c>
    </row>
    <row r="3840" spans="51:56" x14ac:dyDescent="0.25">
      <c r="AY3840" t="s">
        <v>3035</v>
      </c>
      <c r="AZ3840" s="4" t="s">
        <v>3036</v>
      </c>
      <c r="BA3840" s="4" t="s">
        <v>3037</v>
      </c>
      <c r="BB3840" s="4" t="s">
        <v>3036</v>
      </c>
      <c r="BC3840" s="4" t="s">
        <v>3037</v>
      </c>
      <c r="BD3840" s="4" t="s">
        <v>3000</v>
      </c>
    </row>
    <row r="3841" spans="51:56" x14ac:dyDescent="0.25">
      <c r="AY3841" t="s">
        <v>3038</v>
      </c>
      <c r="AZ3841" s="4" t="s">
        <v>3039</v>
      </c>
      <c r="BA3841" s="4" t="s">
        <v>3040</v>
      </c>
      <c r="BB3841" s="4" t="s">
        <v>3039</v>
      </c>
      <c r="BC3841" s="4" t="s">
        <v>3040</v>
      </c>
      <c r="BD3841" s="4" t="s">
        <v>3000</v>
      </c>
    </row>
    <row r="3842" spans="51:56" x14ac:dyDescent="0.25">
      <c r="AY3842" t="s">
        <v>3041</v>
      </c>
      <c r="AZ3842" s="4" t="s">
        <v>3042</v>
      </c>
      <c r="BA3842" s="4" t="s">
        <v>3043</v>
      </c>
      <c r="BB3842" s="4" t="s">
        <v>3042</v>
      </c>
      <c r="BC3842" s="4" t="s">
        <v>3043</v>
      </c>
      <c r="BD3842" s="4" t="s">
        <v>3000</v>
      </c>
    </row>
    <row r="3843" spans="51:56" x14ac:dyDescent="0.25">
      <c r="AY3843" t="s">
        <v>3044</v>
      </c>
      <c r="AZ3843" s="4" t="s">
        <v>3045</v>
      </c>
      <c r="BA3843" s="4" t="s">
        <v>3046</v>
      </c>
      <c r="BB3843" s="4" t="s">
        <v>3045</v>
      </c>
      <c r="BC3843" s="4" t="s">
        <v>3046</v>
      </c>
      <c r="BD3843" s="4" t="s">
        <v>3000</v>
      </c>
    </row>
    <row r="3844" spans="51:56" x14ac:dyDescent="0.25">
      <c r="AY3844" t="s">
        <v>3047</v>
      </c>
      <c r="AZ3844" s="4" t="s">
        <v>3048</v>
      </c>
      <c r="BA3844" s="4" t="s">
        <v>3049</v>
      </c>
      <c r="BB3844" s="4" t="s">
        <v>3048</v>
      </c>
      <c r="BC3844" s="4" t="s">
        <v>3049</v>
      </c>
      <c r="BD3844" s="4" t="s">
        <v>3000</v>
      </c>
    </row>
    <row r="3845" spans="51:56" x14ac:dyDescent="0.25">
      <c r="AY3845" t="s">
        <v>3050</v>
      </c>
      <c r="AZ3845" s="4" t="s">
        <v>3051</v>
      </c>
      <c r="BA3845" s="4" t="s">
        <v>3052</v>
      </c>
      <c r="BB3845" s="4" t="s">
        <v>3051</v>
      </c>
      <c r="BC3845" s="4" t="s">
        <v>3052</v>
      </c>
      <c r="BD3845" s="4" t="s">
        <v>3000</v>
      </c>
    </row>
    <row r="3846" spans="51:56" x14ac:dyDescent="0.25">
      <c r="AY3846" t="s">
        <v>3053</v>
      </c>
      <c r="AZ3846" s="4" t="s">
        <v>3054</v>
      </c>
      <c r="BA3846" s="4" t="s">
        <v>12817</v>
      </c>
      <c r="BB3846" s="4" t="s">
        <v>3054</v>
      </c>
      <c r="BC3846" s="4" t="s">
        <v>12817</v>
      </c>
      <c r="BD3846" s="4" t="s">
        <v>3000</v>
      </c>
    </row>
    <row r="3847" spans="51:56" x14ac:dyDescent="0.25">
      <c r="AY3847" t="s">
        <v>3055</v>
      </c>
      <c r="AZ3847" s="4" t="s">
        <v>3056</v>
      </c>
      <c r="BA3847" s="4" t="s">
        <v>3057</v>
      </c>
      <c r="BB3847" s="4" t="s">
        <v>3056</v>
      </c>
      <c r="BC3847" s="4" t="s">
        <v>3057</v>
      </c>
      <c r="BD3847" s="4" t="s">
        <v>3000</v>
      </c>
    </row>
    <row r="3848" spans="51:56" x14ac:dyDescent="0.25">
      <c r="AY3848" t="s">
        <v>3058</v>
      </c>
      <c r="AZ3848" s="4" t="s">
        <v>14647</v>
      </c>
      <c r="BA3848" s="4" t="s">
        <v>14648</v>
      </c>
      <c r="BB3848" s="4" t="s">
        <v>14647</v>
      </c>
      <c r="BC3848" s="4" t="s">
        <v>3059</v>
      </c>
      <c r="BD3848" s="4" t="s">
        <v>14004</v>
      </c>
    </row>
    <row r="3849" spans="51:56" x14ac:dyDescent="0.25">
      <c r="AY3849" t="s">
        <v>3060</v>
      </c>
      <c r="AZ3849" s="4" t="s">
        <v>14591</v>
      </c>
      <c r="BA3849" s="4" t="s">
        <v>14061</v>
      </c>
      <c r="BB3849" s="4" t="s">
        <v>14591</v>
      </c>
      <c r="BC3849" s="4" t="s">
        <v>4711</v>
      </c>
      <c r="BD3849" s="4" t="s">
        <v>14004</v>
      </c>
    </row>
    <row r="3850" spans="51:56" x14ac:dyDescent="0.25">
      <c r="AY3850" t="s">
        <v>3061</v>
      </c>
      <c r="AZ3850" s="4" t="s">
        <v>14615</v>
      </c>
      <c r="BA3850" s="4" t="s">
        <v>14616</v>
      </c>
      <c r="BB3850" s="4" t="s">
        <v>14615</v>
      </c>
      <c r="BC3850" s="4" t="s">
        <v>3062</v>
      </c>
      <c r="BD3850" s="4" t="s">
        <v>14004</v>
      </c>
    </row>
    <row r="3851" spans="51:56" x14ac:dyDescent="0.25">
      <c r="AY3851" t="s">
        <v>3063</v>
      </c>
      <c r="AZ3851" s="4" t="s">
        <v>14601</v>
      </c>
      <c r="BA3851" s="4" t="s">
        <v>14602</v>
      </c>
      <c r="BB3851" s="4" t="s">
        <v>14601</v>
      </c>
      <c r="BC3851" s="4" t="s">
        <v>13275</v>
      </c>
      <c r="BD3851" s="4" t="s">
        <v>14004</v>
      </c>
    </row>
    <row r="3852" spans="51:56" x14ac:dyDescent="0.25">
      <c r="AY3852" t="s">
        <v>3064</v>
      </c>
      <c r="AZ3852" s="4" t="s">
        <v>3065</v>
      </c>
      <c r="BA3852" s="4" t="s">
        <v>3066</v>
      </c>
      <c r="BB3852" s="4" t="s">
        <v>3065</v>
      </c>
      <c r="BC3852" s="4" t="s">
        <v>3067</v>
      </c>
      <c r="BD3852" s="4" t="s">
        <v>14004</v>
      </c>
    </row>
    <row r="3853" spans="51:56" x14ac:dyDescent="0.25">
      <c r="AY3853" t="s">
        <v>3068</v>
      </c>
      <c r="AZ3853" s="4" t="s">
        <v>3069</v>
      </c>
      <c r="BA3853" s="4" t="s">
        <v>3070</v>
      </c>
      <c r="BB3853" s="4" t="s">
        <v>3069</v>
      </c>
      <c r="BC3853" s="4" t="s">
        <v>3070</v>
      </c>
      <c r="BD3853" s="4" t="s">
        <v>3071</v>
      </c>
    </row>
    <row r="3854" spans="51:56" x14ac:dyDescent="0.25">
      <c r="AY3854" t="s">
        <v>3072</v>
      </c>
      <c r="AZ3854" s="4" t="s">
        <v>3073</v>
      </c>
      <c r="BA3854" s="4" t="s">
        <v>3074</v>
      </c>
      <c r="BB3854" s="4" t="s">
        <v>3073</v>
      </c>
      <c r="BC3854" s="4" t="s">
        <v>3074</v>
      </c>
      <c r="BD3854" s="4" t="s">
        <v>3071</v>
      </c>
    </row>
    <row r="3855" spans="51:56" x14ac:dyDescent="0.25">
      <c r="AY3855" t="s">
        <v>3075</v>
      </c>
      <c r="AZ3855" s="4" t="s">
        <v>3076</v>
      </c>
      <c r="BA3855" s="4" t="s">
        <v>3077</v>
      </c>
      <c r="BB3855" s="4" t="s">
        <v>3076</v>
      </c>
      <c r="BC3855" s="4" t="s">
        <v>3077</v>
      </c>
      <c r="BD3855" s="4" t="s">
        <v>3071</v>
      </c>
    </row>
    <row r="3856" spans="51:56" x14ac:dyDescent="0.25">
      <c r="AY3856" t="s">
        <v>3078</v>
      </c>
      <c r="AZ3856" s="4" t="s">
        <v>3079</v>
      </c>
      <c r="BA3856" s="4" t="s">
        <v>3080</v>
      </c>
      <c r="BB3856" s="4" t="s">
        <v>3079</v>
      </c>
      <c r="BC3856" s="4" t="s">
        <v>3080</v>
      </c>
      <c r="BD3856" s="4" t="s">
        <v>3071</v>
      </c>
    </row>
    <row r="3857" spans="51:56" x14ac:dyDescent="0.25">
      <c r="AY3857" t="s">
        <v>3081</v>
      </c>
      <c r="AZ3857" s="4" t="s">
        <v>3082</v>
      </c>
      <c r="BA3857" s="4" t="s">
        <v>3083</v>
      </c>
      <c r="BB3857" s="4" t="s">
        <v>3082</v>
      </c>
      <c r="BC3857" s="4" t="s">
        <v>3083</v>
      </c>
      <c r="BD3857" s="4" t="s">
        <v>3071</v>
      </c>
    </row>
    <row r="3858" spans="51:56" x14ac:dyDescent="0.25">
      <c r="AY3858" t="s">
        <v>3084</v>
      </c>
      <c r="AZ3858" s="4" t="s">
        <v>3085</v>
      </c>
      <c r="BA3858" s="4" t="s">
        <v>3086</v>
      </c>
      <c r="BB3858" s="4" t="s">
        <v>3085</v>
      </c>
      <c r="BC3858" s="4" t="s">
        <v>3086</v>
      </c>
      <c r="BD3858" s="4" t="s">
        <v>3071</v>
      </c>
    </row>
    <row r="3859" spans="51:56" x14ac:dyDescent="0.25">
      <c r="AY3859" t="s">
        <v>3087</v>
      </c>
      <c r="AZ3859" s="4" t="s">
        <v>3088</v>
      </c>
      <c r="BA3859" s="4" t="s">
        <v>3089</v>
      </c>
      <c r="BB3859" s="4" t="s">
        <v>3088</v>
      </c>
      <c r="BC3859" s="4" t="s">
        <v>3089</v>
      </c>
      <c r="BD3859" s="4" t="s">
        <v>3071</v>
      </c>
    </row>
    <row r="3860" spans="51:56" x14ac:dyDescent="0.25">
      <c r="AY3860" t="s">
        <v>3090</v>
      </c>
      <c r="AZ3860" s="4" t="s">
        <v>3091</v>
      </c>
      <c r="BA3860" s="4" t="s">
        <v>3092</v>
      </c>
      <c r="BB3860" s="4" t="s">
        <v>3091</v>
      </c>
      <c r="BC3860" s="4" t="s">
        <v>3092</v>
      </c>
      <c r="BD3860" s="4" t="s">
        <v>3071</v>
      </c>
    </row>
    <row r="3861" spans="51:56" x14ac:dyDescent="0.25">
      <c r="AY3861" t="s">
        <v>3093</v>
      </c>
      <c r="AZ3861" s="4" t="s">
        <v>3094</v>
      </c>
      <c r="BA3861" s="4" t="s">
        <v>3095</v>
      </c>
      <c r="BB3861" s="4" t="s">
        <v>3094</v>
      </c>
      <c r="BC3861" s="4" t="s">
        <v>3095</v>
      </c>
      <c r="BD3861" s="4" t="s">
        <v>3071</v>
      </c>
    </row>
    <row r="3862" spans="51:56" x14ac:dyDescent="0.25">
      <c r="AY3862" t="s">
        <v>3096</v>
      </c>
      <c r="AZ3862" s="4" t="s">
        <v>3097</v>
      </c>
      <c r="BA3862" s="4" t="s">
        <v>3098</v>
      </c>
      <c r="BB3862" s="4" t="s">
        <v>3097</v>
      </c>
      <c r="BC3862" s="4" t="s">
        <v>3098</v>
      </c>
      <c r="BD3862" s="4" t="s">
        <v>3071</v>
      </c>
    </row>
    <row r="3863" spans="51:56" x14ac:dyDescent="0.25">
      <c r="AY3863" t="s">
        <v>3099</v>
      </c>
      <c r="AZ3863" s="4" t="s">
        <v>3100</v>
      </c>
      <c r="BA3863" s="4" t="s">
        <v>3101</v>
      </c>
      <c r="BB3863" s="4" t="s">
        <v>3100</v>
      </c>
      <c r="BC3863" s="4" t="s">
        <v>3101</v>
      </c>
      <c r="BD3863" s="4" t="s">
        <v>3071</v>
      </c>
    </row>
    <row r="3864" spans="51:56" x14ac:dyDescent="0.25">
      <c r="AY3864" t="s">
        <v>3102</v>
      </c>
      <c r="AZ3864" s="4" t="s">
        <v>3103</v>
      </c>
      <c r="BA3864" s="4" t="s">
        <v>3104</v>
      </c>
      <c r="BB3864" s="4" t="s">
        <v>3103</v>
      </c>
      <c r="BC3864" s="4" t="s">
        <v>3104</v>
      </c>
      <c r="BD3864" s="4" t="s">
        <v>3071</v>
      </c>
    </row>
    <row r="3865" spans="51:56" x14ac:dyDescent="0.25">
      <c r="AY3865" t="s">
        <v>3105</v>
      </c>
      <c r="AZ3865" s="4" t="s">
        <v>3106</v>
      </c>
      <c r="BA3865" s="4" t="s">
        <v>3107</v>
      </c>
      <c r="BB3865" s="4" t="s">
        <v>3106</v>
      </c>
      <c r="BC3865" s="4" t="s">
        <v>3107</v>
      </c>
      <c r="BD3865" s="4" t="s">
        <v>3071</v>
      </c>
    </row>
    <row r="3866" spans="51:56" x14ac:dyDescent="0.25">
      <c r="AY3866" t="s">
        <v>3108</v>
      </c>
      <c r="AZ3866" s="4" t="s">
        <v>3109</v>
      </c>
      <c r="BA3866" s="4" t="s">
        <v>3110</v>
      </c>
      <c r="BB3866" s="4" t="s">
        <v>3109</v>
      </c>
      <c r="BC3866" s="4" t="s">
        <v>3110</v>
      </c>
      <c r="BD3866" s="4" t="s">
        <v>3071</v>
      </c>
    </row>
    <row r="3867" spans="51:56" x14ac:dyDescent="0.25">
      <c r="AY3867" t="s">
        <v>3111</v>
      </c>
      <c r="AZ3867" s="4" t="s">
        <v>3112</v>
      </c>
      <c r="BA3867" s="4" t="s">
        <v>3113</v>
      </c>
      <c r="BB3867" s="4" t="s">
        <v>3112</v>
      </c>
      <c r="BC3867" s="4" t="s">
        <v>3113</v>
      </c>
      <c r="BD3867" s="4" t="s">
        <v>3071</v>
      </c>
    </row>
    <row r="3868" spans="51:56" x14ac:dyDescent="0.25">
      <c r="AY3868" t="s">
        <v>3114</v>
      </c>
      <c r="AZ3868" s="4" t="s">
        <v>3115</v>
      </c>
      <c r="BA3868" s="4" t="s">
        <v>3116</v>
      </c>
      <c r="BB3868" s="4" t="s">
        <v>3115</v>
      </c>
      <c r="BC3868" s="4" t="s">
        <v>3116</v>
      </c>
      <c r="BD3868" s="4" t="s">
        <v>3071</v>
      </c>
    </row>
    <row r="3869" spans="51:56" x14ac:dyDescent="0.25">
      <c r="AY3869" t="s">
        <v>3117</v>
      </c>
      <c r="AZ3869" s="4" t="s">
        <v>3118</v>
      </c>
      <c r="BA3869" s="4" t="s">
        <v>3119</v>
      </c>
      <c r="BB3869" s="4" t="s">
        <v>3118</v>
      </c>
      <c r="BC3869" s="4" t="s">
        <v>3119</v>
      </c>
      <c r="BD3869" s="4" t="s">
        <v>3071</v>
      </c>
    </row>
    <row r="3870" spans="51:56" x14ac:dyDescent="0.25">
      <c r="AY3870" t="s">
        <v>3120</v>
      </c>
      <c r="AZ3870" s="4" t="s">
        <v>3121</v>
      </c>
      <c r="BA3870" s="4" t="s">
        <v>3122</v>
      </c>
      <c r="BB3870" s="4" t="s">
        <v>3121</v>
      </c>
      <c r="BC3870" s="4" t="s">
        <v>3122</v>
      </c>
      <c r="BD3870" s="4" t="s">
        <v>3071</v>
      </c>
    </row>
    <row r="3871" spans="51:56" x14ac:dyDescent="0.25">
      <c r="AY3871" t="s">
        <v>3123</v>
      </c>
      <c r="AZ3871" s="4" t="s">
        <v>3124</v>
      </c>
      <c r="BA3871" s="4" t="s">
        <v>3125</v>
      </c>
      <c r="BB3871" s="4" t="s">
        <v>3124</v>
      </c>
      <c r="BC3871" s="4" t="s">
        <v>3125</v>
      </c>
      <c r="BD3871" s="4" t="s">
        <v>3071</v>
      </c>
    </row>
    <row r="3872" spans="51:56" x14ac:dyDescent="0.25">
      <c r="AY3872" t="s">
        <v>3126</v>
      </c>
      <c r="AZ3872" s="4" t="s">
        <v>3127</v>
      </c>
      <c r="BA3872" s="4" t="s">
        <v>3128</v>
      </c>
      <c r="BB3872" s="4" t="s">
        <v>3127</v>
      </c>
      <c r="BC3872" s="4" t="s">
        <v>3129</v>
      </c>
      <c r="BD3872" s="4" t="s">
        <v>3130</v>
      </c>
    </row>
    <row r="3873" spans="51:56" x14ac:dyDescent="0.25">
      <c r="AY3873" t="s">
        <v>3131</v>
      </c>
      <c r="AZ3873" s="4" t="s">
        <v>3132</v>
      </c>
      <c r="BA3873" s="4" t="s">
        <v>3133</v>
      </c>
      <c r="BB3873" s="4" t="s">
        <v>3132</v>
      </c>
      <c r="BC3873" s="4" t="s">
        <v>3134</v>
      </c>
      <c r="BD3873" s="4" t="s">
        <v>3130</v>
      </c>
    </row>
    <row r="3874" spans="51:56" x14ac:dyDescent="0.25">
      <c r="AY3874" t="s">
        <v>3135</v>
      </c>
      <c r="AZ3874" s="4" t="s">
        <v>3136</v>
      </c>
      <c r="BA3874" s="4" t="s">
        <v>3137</v>
      </c>
      <c r="BB3874" s="4" t="s">
        <v>3136</v>
      </c>
      <c r="BC3874" s="4" t="s">
        <v>3137</v>
      </c>
      <c r="BD3874" s="4" t="s">
        <v>3130</v>
      </c>
    </row>
    <row r="3875" spans="51:56" x14ac:dyDescent="0.25">
      <c r="AY3875" t="s">
        <v>3138</v>
      </c>
      <c r="AZ3875" s="4" t="s">
        <v>3139</v>
      </c>
      <c r="BA3875" s="4" t="s">
        <v>3140</v>
      </c>
      <c r="BB3875" s="4" t="s">
        <v>3139</v>
      </c>
      <c r="BC3875" s="4" t="s">
        <v>3141</v>
      </c>
      <c r="BD3875" s="4" t="s">
        <v>3130</v>
      </c>
    </row>
    <row r="3876" spans="51:56" x14ac:dyDescent="0.25">
      <c r="AY3876" t="s">
        <v>3142</v>
      </c>
      <c r="AZ3876" s="4" t="s">
        <v>3143</v>
      </c>
      <c r="BA3876" s="4" t="s">
        <v>3144</v>
      </c>
      <c r="BB3876" s="4" t="s">
        <v>3143</v>
      </c>
      <c r="BC3876" s="4" t="s">
        <v>11265</v>
      </c>
      <c r="BD3876" s="4" t="s">
        <v>3130</v>
      </c>
    </row>
    <row r="3877" spans="51:56" x14ac:dyDescent="0.25">
      <c r="AY3877" t="s">
        <v>3145</v>
      </c>
      <c r="AZ3877" s="4" t="s">
        <v>3146</v>
      </c>
      <c r="BA3877" s="4" t="s">
        <v>3147</v>
      </c>
      <c r="BB3877" s="4" t="s">
        <v>3146</v>
      </c>
      <c r="BC3877" s="4" t="s">
        <v>3147</v>
      </c>
      <c r="BD3877" s="4" t="s">
        <v>3130</v>
      </c>
    </row>
    <row r="3878" spans="51:56" ht="12.75" customHeight="1" x14ac:dyDescent="0.25">
      <c r="AY3878" t="s">
        <v>3148</v>
      </c>
      <c r="AZ3878" s="4" t="s">
        <v>3149</v>
      </c>
      <c r="BA3878" s="4" t="s">
        <v>3150</v>
      </c>
      <c r="BB3878" s="4" t="s">
        <v>3149</v>
      </c>
      <c r="BC3878" s="4" t="s">
        <v>3150</v>
      </c>
      <c r="BD3878" s="4" t="s">
        <v>3130</v>
      </c>
    </row>
    <row r="3879" spans="51:56" ht="12.75" customHeight="1" x14ac:dyDescent="0.25">
      <c r="AY3879" t="s">
        <v>3151</v>
      </c>
      <c r="AZ3879" s="4" t="s">
        <v>3152</v>
      </c>
      <c r="BA3879" s="4" t="s">
        <v>3153</v>
      </c>
      <c r="BB3879" s="4" t="s">
        <v>3152</v>
      </c>
      <c r="BC3879" s="4" t="s">
        <v>3153</v>
      </c>
      <c r="BD3879" s="4" t="s">
        <v>3154</v>
      </c>
    </row>
    <row r="3880" spans="51:56" ht="12.75" customHeight="1" x14ac:dyDescent="0.25">
      <c r="AY3880" t="s">
        <v>3155</v>
      </c>
      <c r="AZ3880" s="49" t="s">
        <v>3156</v>
      </c>
      <c r="BA3880" s="4" t="s">
        <v>3157</v>
      </c>
      <c r="BB3880" s="49" t="s">
        <v>3156</v>
      </c>
      <c r="BC3880" s="4" t="s">
        <v>3157</v>
      </c>
      <c r="BD3880" s="4" t="s">
        <v>3154</v>
      </c>
    </row>
    <row r="3881" spans="51:56" ht="12.75" customHeight="1" x14ac:dyDescent="0.25">
      <c r="AY3881" t="s">
        <v>3158</v>
      </c>
      <c r="AZ3881" s="4" t="s">
        <v>3159</v>
      </c>
      <c r="BA3881" s="4" t="s">
        <v>3160</v>
      </c>
      <c r="BB3881" s="4" t="s">
        <v>3159</v>
      </c>
      <c r="BC3881" s="4" t="s">
        <v>3160</v>
      </c>
      <c r="BD3881" s="4" t="s">
        <v>3154</v>
      </c>
    </row>
    <row r="3882" spans="51:56" x14ac:dyDescent="0.25">
      <c r="AY3882" t="s">
        <v>3161</v>
      </c>
      <c r="AZ3882" s="4" t="s">
        <v>3162</v>
      </c>
      <c r="BA3882" s="4" t="s">
        <v>3163</v>
      </c>
      <c r="BB3882" s="4" t="s">
        <v>3162</v>
      </c>
      <c r="BC3882" s="4" t="s">
        <v>3163</v>
      </c>
      <c r="BD3882" s="4" t="s">
        <v>3154</v>
      </c>
    </row>
    <row r="3883" spans="51:56" ht="12.75" customHeight="1" x14ac:dyDescent="0.25">
      <c r="AY3883" t="s">
        <v>3164</v>
      </c>
      <c r="AZ3883" s="4" t="s">
        <v>3165</v>
      </c>
      <c r="BA3883" s="4" t="s">
        <v>3166</v>
      </c>
      <c r="BB3883" s="4" t="s">
        <v>3165</v>
      </c>
      <c r="BC3883" s="4" t="s">
        <v>3166</v>
      </c>
      <c r="BD3883" s="4" t="s">
        <v>3154</v>
      </c>
    </row>
    <row r="3884" spans="51:56" x14ac:dyDescent="0.25">
      <c r="AY3884" t="s">
        <v>3167</v>
      </c>
      <c r="AZ3884" s="4" t="s">
        <v>3168</v>
      </c>
      <c r="BA3884" s="4" t="s">
        <v>3169</v>
      </c>
      <c r="BB3884" s="4" t="s">
        <v>3168</v>
      </c>
      <c r="BC3884" s="4" t="s">
        <v>3169</v>
      </c>
      <c r="BD3884" s="4" t="s">
        <v>3154</v>
      </c>
    </row>
    <row r="3885" spans="51:56" x14ac:dyDescent="0.25">
      <c r="AY3885" t="s">
        <v>3170</v>
      </c>
      <c r="AZ3885" s="4" t="s">
        <v>3171</v>
      </c>
      <c r="BA3885" s="4" t="s">
        <v>3172</v>
      </c>
      <c r="BB3885" s="4" t="s">
        <v>3171</v>
      </c>
      <c r="BC3885" s="4" t="s">
        <v>3172</v>
      </c>
      <c r="BD3885" s="4" t="s">
        <v>3154</v>
      </c>
    </row>
    <row r="3886" spans="51:56" x14ac:dyDescent="0.25">
      <c r="AY3886" t="s">
        <v>3173</v>
      </c>
      <c r="AZ3886" s="4" t="s">
        <v>3174</v>
      </c>
      <c r="BA3886" s="4" t="s">
        <v>3175</v>
      </c>
      <c r="BB3886" s="4" t="s">
        <v>3174</v>
      </c>
      <c r="BC3886" s="4" t="s">
        <v>3175</v>
      </c>
      <c r="BD3886" s="4" t="s">
        <v>3154</v>
      </c>
    </row>
    <row r="3887" spans="51:56" x14ac:dyDescent="0.25">
      <c r="AY3887" t="s">
        <v>3176</v>
      </c>
      <c r="AZ3887" s="4" t="s">
        <v>3177</v>
      </c>
      <c r="BA3887" s="4" t="s">
        <v>3178</v>
      </c>
      <c r="BB3887" s="4" t="s">
        <v>3177</v>
      </c>
      <c r="BC3887" s="4" t="s">
        <v>3178</v>
      </c>
      <c r="BD3887" s="4" t="s">
        <v>3154</v>
      </c>
    </row>
    <row r="3888" spans="51:56" x14ac:dyDescent="0.25">
      <c r="AY3888" t="s">
        <v>3179</v>
      </c>
      <c r="AZ3888" s="4" t="s">
        <v>3180</v>
      </c>
      <c r="BA3888" s="4" t="s">
        <v>3181</v>
      </c>
      <c r="BB3888" s="4" t="s">
        <v>3180</v>
      </c>
      <c r="BC3888" s="4" t="s">
        <v>3181</v>
      </c>
      <c r="BD3888" s="4" t="s">
        <v>3154</v>
      </c>
    </row>
    <row r="3889" spans="51:56" x14ac:dyDescent="0.25">
      <c r="AY3889" t="s">
        <v>3182</v>
      </c>
      <c r="AZ3889" s="4" t="s">
        <v>3183</v>
      </c>
      <c r="BA3889" s="4" t="s">
        <v>3184</v>
      </c>
      <c r="BB3889" s="4" t="s">
        <v>3183</v>
      </c>
      <c r="BC3889" s="4" t="s">
        <v>3184</v>
      </c>
      <c r="BD3889" s="4" t="s">
        <v>3154</v>
      </c>
    </row>
    <row r="3890" spans="51:56" x14ac:dyDescent="0.25">
      <c r="AY3890" t="s">
        <v>3185</v>
      </c>
      <c r="AZ3890" s="4" t="s">
        <v>3186</v>
      </c>
      <c r="BA3890" s="4" t="s">
        <v>3187</v>
      </c>
      <c r="BB3890" s="4" t="s">
        <v>3186</v>
      </c>
      <c r="BC3890" s="4" t="s">
        <v>3187</v>
      </c>
      <c r="BD3890" s="4" t="s">
        <v>3154</v>
      </c>
    </row>
    <row r="3891" spans="51:56" x14ac:dyDescent="0.25">
      <c r="AY3891" t="s">
        <v>3188</v>
      </c>
      <c r="AZ3891" s="4" t="s">
        <v>3189</v>
      </c>
      <c r="BA3891" s="4" t="s">
        <v>9080</v>
      </c>
      <c r="BB3891" s="4" t="s">
        <v>3189</v>
      </c>
      <c r="BC3891" s="4" t="s">
        <v>9080</v>
      </c>
      <c r="BD3891" s="4" t="s">
        <v>3154</v>
      </c>
    </row>
    <row r="3892" spans="51:56" x14ac:dyDescent="0.25">
      <c r="AY3892" t="s">
        <v>3190</v>
      </c>
      <c r="AZ3892" s="4" t="s">
        <v>3191</v>
      </c>
      <c r="BA3892" s="4" t="s">
        <v>3192</v>
      </c>
      <c r="BB3892" s="4" t="s">
        <v>3191</v>
      </c>
      <c r="BC3892" s="4" t="s">
        <v>3192</v>
      </c>
      <c r="BD3892" s="4" t="s">
        <v>3154</v>
      </c>
    </row>
    <row r="3893" spans="51:56" x14ac:dyDescent="0.25">
      <c r="AY3893" t="s">
        <v>3193</v>
      </c>
      <c r="AZ3893" s="4" t="s">
        <v>3194</v>
      </c>
      <c r="BA3893" s="4" t="s">
        <v>3195</v>
      </c>
      <c r="BB3893" s="4" t="s">
        <v>3194</v>
      </c>
      <c r="BC3893" s="4" t="s">
        <v>3195</v>
      </c>
      <c r="BD3893" s="4" t="s">
        <v>3154</v>
      </c>
    </row>
    <row r="3894" spans="51:56" x14ac:dyDescent="0.25">
      <c r="AY3894" t="s">
        <v>3196</v>
      </c>
      <c r="AZ3894" s="4" t="s">
        <v>3197</v>
      </c>
      <c r="BA3894" s="4" t="s">
        <v>3198</v>
      </c>
      <c r="BB3894" s="4" t="s">
        <v>3197</v>
      </c>
      <c r="BC3894" s="4" t="s">
        <v>3198</v>
      </c>
      <c r="BD3894" s="4" t="s">
        <v>3154</v>
      </c>
    </row>
    <row r="3895" spans="51:56" x14ac:dyDescent="0.25">
      <c r="AY3895" t="s">
        <v>3199</v>
      </c>
      <c r="AZ3895" s="4" t="s">
        <v>3200</v>
      </c>
      <c r="BA3895" s="4" t="s">
        <v>3201</v>
      </c>
      <c r="BB3895" s="4" t="s">
        <v>3200</v>
      </c>
      <c r="BC3895" s="4" t="s">
        <v>3201</v>
      </c>
      <c r="BD3895" s="4" t="s">
        <v>3154</v>
      </c>
    </row>
    <row r="3896" spans="51:56" x14ac:dyDescent="0.25">
      <c r="AY3896" t="s">
        <v>3202</v>
      </c>
      <c r="AZ3896" s="4" t="s">
        <v>3203</v>
      </c>
      <c r="BA3896" s="4" t="s">
        <v>3204</v>
      </c>
      <c r="BB3896" s="4" t="s">
        <v>3203</v>
      </c>
      <c r="BC3896" s="4" t="s">
        <v>3204</v>
      </c>
      <c r="BD3896" s="4" t="s">
        <v>3154</v>
      </c>
    </row>
    <row r="3897" spans="51:56" x14ac:dyDescent="0.25">
      <c r="AY3897" t="s">
        <v>3205</v>
      </c>
      <c r="AZ3897" s="4" t="s">
        <v>3206</v>
      </c>
      <c r="BA3897" s="4" t="s">
        <v>12193</v>
      </c>
      <c r="BB3897" s="4" t="s">
        <v>3206</v>
      </c>
      <c r="BC3897" s="4" t="s">
        <v>12193</v>
      </c>
      <c r="BD3897" s="4" t="s">
        <v>3154</v>
      </c>
    </row>
    <row r="3898" spans="51:56" x14ac:dyDescent="0.25">
      <c r="AY3898" t="s">
        <v>3207</v>
      </c>
      <c r="AZ3898" s="4" t="s">
        <v>3208</v>
      </c>
      <c r="BA3898" s="4" t="s">
        <v>3209</v>
      </c>
      <c r="BB3898" s="4" t="s">
        <v>3208</v>
      </c>
      <c r="BC3898" s="4" t="s">
        <v>3209</v>
      </c>
      <c r="BD3898" s="4" t="s">
        <v>3154</v>
      </c>
    </row>
    <row r="3899" spans="51:56" x14ac:dyDescent="0.25">
      <c r="AY3899" t="s">
        <v>3210</v>
      </c>
      <c r="AZ3899" s="4" t="s">
        <v>3211</v>
      </c>
      <c r="BA3899" s="4" t="s">
        <v>15139</v>
      </c>
      <c r="BB3899" s="4" t="s">
        <v>3211</v>
      </c>
      <c r="BC3899" s="4" t="s">
        <v>15139</v>
      </c>
      <c r="BD3899" s="4" t="s">
        <v>3154</v>
      </c>
    </row>
    <row r="3900" spans="51:56" x14ac:dyDescent="0.25">
      <c r="AY3900" t="s">
        <v>3212</v>
      </c>
      <c r="AZ3900" s="4" t="s">
        <v>3213</v>
      </c>
      <c r="BA3900" s="4" t="s">
        <v>3214</v>
      </c>
      <c r="BB3900" s="4" t="s">
        <v>3213</v>
      </c>
      <c r="BC3900" s="4" t="s">
        <v>3214</v>
      </c>
      <c r="BD3900" s="4" t="s">
        <v>3154</v>
      </c>
    </row>
    <row r="3901" spans="51:56" x14ac:dyDescent="0.25">
      <c r="AY3901" t="s">
        <v>3215</v>
      </c>
      <c r="AZ3901" s="4" t="s">
        <v>3216</v>
      </c>
      <c r="BA3901" s="4" t="s">
        <v>3217</v>
      </c>
      <c r="BB3901" s="4" t="s">
        <v>3216</v>
      </c>
      <c r="BC3901" s="4" t="s">
        <v>3217</v>
      </c>
      <c r="BD3901" s="4" t="s">
        <v>3154</v>
      </c>
    </row>
    <row r="3902" spans="51:56" x14ac:dyDescent="0.25">
      <c r="AY3902" t="s">
        <v>3218</v>
      </c>
      <c r="AZ3902" s="4" t="s">
        <v>3219</v>
      </c>
      <c r="BA3902" s="4" t="s">
        <v>15110</v>
      </c>
      <c r="BB3902" s="4" t="s">
        <v>3219</v>
      </c>
      <c r="BC3902" s="4" t="s">
        <v>15110</v>
      </c>
      <c r="BD3902" s="4" t="s">
        <v>3154</v>
      </c>
    </row>
    <row r="3903" spans="51:56" x14ac:dyDescent="0.25">
      <c r="AY3903" t="s">
        <v>3220</v>
      </c>
      <c r="AZ3903" s="4" t="s">
        <v>3221</v>
      </c>
      <c r="BA3903" s="4" t="s">
        <v>2604</v>
      </c>
      <c r="BB3903" s="4" t="s">
        <v>3221</v>
      </c>
      <c r="BC3903" s="4" t="s">
        <v>2604</v>
      </c>
      <c r="BD3903" s="4" t="s">
        <v>3154</v>
      </c>
    </row>
    <row r="3904" spans="51:56" x14ac:dyDescent="0.25">
      <c r="AY3904" t="s">
        <v>3222</v>
      </c>
      <c r="AZ3904" s="4" t="s">
        <v>3223</v>
      </c>
      <c r="BA3904" s="4" t="s">
        <v>3224</v>
      </c>
      <c r="BB3904" s="4" t="s">
        <v>3223</v>
      </c>
      <c r="BC3904" s="4" t="s">
        <v>3224</v>
      </c>
      <c r="BD3904" s="4" t="s">
        <v>3154</v>
      </c>
    </row>
    <row r="3905" spans="51:56" x14ac:dyDescent="0.25">
      <c r="AY3905" t="s">
        <v>3225</v>
      </c>
      <c r="AZ3905" s="4" t="s">
        <v>3226</v>
      </c>
      <c r="BA3905" s="4" t="s">
        <v>3227</v>
      </c>
      <c r="BB3905" s="4" t="s">
        <v>3226</v>
      </c>
      <c r="BC3905" s="4" t="s">
        <v>3227</v>
      </c>
      <c r="BD3905" s="4" t="s">
        <v>3154</v>
      </c>
    </row>
    <row r="3906" spans="51:56" x14ac:dyDescent="0.25">
      <c r="AY3906" t="s">
        <v>3228</v>
      </c>
      <c r="AZ3906" s="4" t="s">
        <v>3229</v>
      </c>
      <c r="BA3906" s="4" t="s">
        <v>3230</v>
      </c>
      <c r="BB3906" s="4" t="s">
        <v>3229</v>
      </c>
      <c r="BC3906" s="4" t="s">
        <v>3230</v>
      </c>
      <c r="BD3906" s="4" t="s">
        <v>3154</v>
      </c>
    </row>
    <row r="3907" spans="51:56" x14ac:dyDescent="0.25">
      <c r="AY3907" t="s">
        <v>3231</v>
      </c>
      <c r="AZ3907" s="4" t="s">
        <v>3232</v>
      </c>
      <c r="BA3907" s="4" t="s">
        <v>3233</v>
      </c>
      <c r="BB3907" s="4" t="s">
        <v>3232</v>
      </c>
      <c r="BC3907" s="4" t="s">
        <v>3233</v>
      </c>
      <c r="BD3907" s="4" t="s">
        <v>3154</v>
      </c>
    </row>
    <row r="3908" spans="51:56" x14ac:dyDescent="0.25">
      <c r="AY3908" t="s">
        <v>3234</v>
      </c>
      <c r="AZ3908" s="4" t="s">
        <v>3235</v>
      </c>
      <c r="BA3908" s="4" t="s">
        <v>3236</v>
      </c>
      <c r="BB3908" s="4" t="s">
        <v>3235</v>
      </c>
      <c r="BC3908" s="4" t="s">
        <v>3236</v>
      </c>
      <c r="BD3908" s="4" t="s">
        <v>3154</v>
      </c>
    </row>
    <row r="3909" spans="51:56" x14ac:dyDescent="0.25">
      <c r="AY3909" t="s">
        <v>3237</v>
      </c>
      <c r="AZ3909" s="4" t="s">
        <v>3238</v>
      </c>
      <c r="BA3909" s="4" t="s">
        <v>3239</v>
      </c>
      <c r="BB3909" s="4" t="s">
        <v>3238</v>
      </c>
      <c r="BC3909" s="4" t="s">
        <v>3240</v>
      </c>
      <c r="BD3909" s="4" t="s">
        <v>3241</v>
      </c>
    </row>
    <row r="3910" spans="51:56" x14ac:dyDescent="0.25">
      <c r="AY3910" t="s">
        <v>3242</v>
      </c>
      <c r="AZ3910" s="4" t="s">
        <v>3243</v>
      </c>
      <c r="BA3910" s="4" t="s">
        <v>3244</v>
      </c>
      <c r="BB3910" s="4" t="s">
        <v>3243</v>
      </c>
      <c r="BC3910" s="4" t="s">
        <v>13257</v>
      </c>
      <c r="BD3910" s="4" t="s">
        <v>3241</v>
      </c>
    </row>
    <row r="3911" spans="51:56" x14ac:dyDescent="0.25">
      <c r="AY3911" t="s">
        <v>3245</v>
      </c>
      <c r="AZ3911" s="4" t="s">
        <v>3246</v>
      </c>
      <c r="BA3911" s="4" t="s">
        <v>3247</v>
      </c>
      <c r="BB3911" s="4" t="s">
        <v>3246</v>
      </c>
      <c r="BC3911" s="4" t="s">
        <v>4908</v>
      </c>
      <c r="BD3911" s="4" t="s">
        <v>3241</v>
      </c>
    </row>
    <row r="3912" spans="51:56" x14ac:dyDescent="0.25">
      <c r="AY3912" t="s">
        <v>3248</v>
      </c>
      <c r="AZ3912" s="4" t="s">
        <v>3249</v>
      </c>
      <c r="BA3912" s="4" t="s">
        <v>3250</v>
      </c>
      <c r="BB3912" s="4" t="s">
        <v>3249</v>
      </c>
      <c r="BC3912" s="4" t="s">
        <v>14702</v>
      </c>
      <c r="BD3912" s="4" t="s">
        <v>3241</v>
      </c>
    </row>
    <row r="3913" spans="51:56" x14ac:dyDescent="0.25">
      <c r="AY3913" t="s">
        <v>3251</v>
      </c>
      <c r="AZ3913" s="4" t="s">
        <v>3252</v>
      </c>
      <c r="BA3913" s="4" t="s">
        <v>3253</v>
      </c>
      <c r="BB3913" s="4" t="s">
        <v>3252</v>
      </c>
      <c r="BC3913" s="4" t="s">
        <v>5040</v>
      </c>
      <c r="BD3913" s="4" t="s">
        <v>3241</v>
      </c>
    </row>
    <row r="3914" spans="51:56" x14ac:dyDescent="0.25">
      <c r="AY3914" t="s">
        <v>3254</v>
      </c>
      <c r="AZ3914" s="4" t="s">
        <v>3255</v>
      </c>
      <c r="BA3914" s="4" t="s">
        <v>3256</v>
      </c>
      <c r="BB3914" s="4" t="s">
        <v>3255</v>
      </c>
      <c r="BC3914" s="4" t="s">
        <v>3257</v>
      </c>
      <c r="BD3914" s="4" t="s">
        <v>3241</v>
      </c>
    </row>
    <row r="3915" spans="51:56" x14ac:dyDescent="0.25">
      <c r="AY3915" t="s">
        <v>3258</v>
      </c>
      <c r="AZ3915" s="4" t="s">
        <v>3259</v>
      </c>
      <c r="BA3915" s="4" t="s">
        <v>3260</v>
      </c>
      <c r="BB3915" s="4" t="s">
        <v>3259</v>
      </c>
      <c r="BC3915" s="4" t="s">
        <v>3261</v>
      </c>
      <c r="BD3915" s="4" t="s">
        <v>3241</v>
      </c>
    </row>
    <row r="3916" spans="51:56" x14ac:dyDescent="0.25">
      <c r="AY3916" t="s">
        <v>3262</v>
      </c>
      <c r="AZ3916" s="4" t="s">
        <v>3263</v>
      </c>
      <c r="BA3916" s="4" t="s">
        <v>3264</v>
      </c>
      <c r="BB3916" s="4" t="s">
        <v>3263</v>
      </c>
      <c r="BC3916" s="4" t="s">
        <v>3265</v>
      </c>
      <c r="BD3916" s="4" t="s">
        <v>3241</v>
      </c>
    </row>
    <row r="3917" spans="51:56" x14ac:dyDescent="0.25">
      <c r="AY3917" t="s">
        <v>3266</v>
      </c>
      <c r="AZ3917" s="4" t="s">
        <v>3267</v>
      </c>
      <c r="BA3917" s="4" t="s">
        <v>3268</v>
      </c>
      <c r="BB3917" s="4" t="s">
        <v>3267</v>
      </c>
      <c r="BC3917" s="4" t="s">
        <v>3269</v>
      </c>
      <c r="BD3917" s="4" t="s">
        <v>3270</v>
      </c>
    </row>
    <row r="3918" spans="51:56" x14ac:dyDescent="0.25">
      <c r="AY3918" t="s">
        <v>3271</v>
      </c>
      <c r="AZ3918" s="4" t="s">
        <v>3272</v>
      </c>
      <c r="BA3918" s="4" t="s">
        <v>3273</v>
      </c>
      <c r="BB3918" s="4" t="s">
        <v>3272</v>
      </c>
      <c r="BC3918" s="4" t="s">
        <v>3274</v>
      </c>
      <c r="BD3918" s="4" t="s">
        <v>3270</v>
      </c>
    </row>
    <row r="3919" spans="51:56" x14ac:dyDescent="0.25">
      <c r="AY3919" t="s">
        <v>3275</v>
      </c>
      <c r="AZ3919" s="4" t="s">
        <v>3276</v>
      </c>
      <c r="BA3919" s="4" t="s">
        <v>3277</v>
      </c>
      <c r="BB3919" s="4" t="s">
        <v>3276</v>
      </c>
      <c r="BC3919" s="4" t="s">
        <v>3278</v>
      </c>
      <c r="BD3919" s="4" t="s">
        <v>3270</v>
      </c>
    </row>
    <row r="3920" spans="51:56" x14ac:dyDescent="0.25">
      <c r="AY3920" t="s">
        <v>3279</v>
      </c>
      <c r="AZ3920" s="4" t="s">
        <v>3280</v>
      </c>
      <c r="BA3920" s="4" t="s">
        <v>3281</v>
      </c>
      <c r="BB3920" s="4" t="s">
        <v>3280</v>
      </c>
      <c r="BC3920" s="4" t="s">
        <v>3282</v>
      </c>
      <c r="BD3920" s="4" t="s">
        <v>3270</v>
      </c>
    </row>
    <row r="3921" spans="51:56" x14ac:dyDescent="0.25">
      <c r="AY3921" t="s">
        <v>3283</v>
      </c>
      <c r="AZ3921" s="4" t="s">
        <v>3284</v>
      </c>
      <c r="BA3921" s="4" t="s">
        <v>3285</v>
      </c>
      <c r="BB3921" s="4" t="s">
        <v>3284</v>
      </c>
      <c r="BC3921" s="4" t="s">
        <v>3286</v>
      </c>
      <c r="BD3921" s="4" t="s">
        <v>3270</v>
      </c>
    </row>
    <row r="3922" spans="51:56" x14ac:dyDescent="0.25">
      <c r="AY3922" t="s">
        <v>3287</v>
      </c>
      <c r="AZ3922" s="4" t="s">
        <v>3288</v>
      </c>
      <c r="BA3922" s="4" t="s">
        <v>3289</v>
      </c>
      <c r="BB3922" s="4" t="s">
        <v>3288</v>
      </c>
      <c r="BC3922" s="4" t="s">
        <v>3290</v>
      </c>
      <c r="BD3922" s="4" t="s">
        <v>3291</v>
      </c>
    </row>
    <row r="3923" spans="51:56" x14ac:dyDescent="0.25">
      <c r="AY3923" t="s">
        <v>3292</v>
      </c>
      <c r="AZ3923" s="4" t="s">
        <v>3293</v>
      </c>
      <c r="BA3923" s="4" t="s">
        <v>3294</v>
      </c>
      <c r="BB3923" s="4" t="s">
        <v>3293</v>
      </c>
      <c r="BC3923" s="4" t="s">
        <v>6337</v>
      </c>
      <c r="BD3923" s="4" t="s">
        <v>3291</v>
      </c>
    </row>
    <row r="3924" spans="51:56" x14ac:dyDescent="0.25">
      <c r="AY3924" t="s">
        <v>3295</v>
      </c>
      <c r="AZ3924" s="4" t="s">
        <v>3296</v>
      </c>
      <c r="BA3924" s="4" t="s">
        <v>3297</v>
      </c>
      <c r="BB3924" s="4" t="s">
        <v>3296</v>
      </c>
      <c r="BC3924" s="4" t="s">
        <v>3298</v>
      </c>
      <c r="BD3924" s="4" t="s">
        <v>3291</v>
      </c>
    </row>
    <row r="3925" spans="51:56" x14ac:dyDescent="0.25">
      <c r="AY3925" t="s">
        <v>3299</v>
      </c>
      <c r="AZ3925" s="4" t="s">
        <v>3300</v>
      </c>
      <c r="BA3925" s="4" t="s">
        <v>3301</v>
      </c>
      <c r="BB3925" s="4" t="s">
        <v>3300</v>
      </c>
      <c r="BC3925" s="4" t="s">
        <v>3302</v>
      </c>
      <c r="BD3925" s="4" t="s">
        <v>3291</v>
      </c>
    </row>
    <row r="3926" spans="51:56" x14ac:dyDescent="0.25">
      <c r="AY3926" t="s">
        <v>3303</v>
      </c>
      <c r="AZ3926" s="4" t="s">
        <v>3304</v>
      </c>
      <c r="BA3926" s="4" t="s">
        <v>3305</v>
      </c>
      <c r="BB3926" s="4" t="s">
        <v>3304</v>
      </c>
      <c r="BC3926" s="4" t="s">
        <v>6392</v>
      </c>
      <c r="BD3926" s="4" t="s">
        <v>3291</v>
      </c>
    </row>
    <row r="3927" spans="51:56" x14ac:dyDescent="0.25">
      <c r="AY3927" t="s">
        <v>3306</v>
      </c>
      <c r="AZ3927" s="4" t="s">
        <v>3307</v>
      </c>
      <c r="BA3927" s="4" t="s">
        <v>3308</v>
      </c>
      <c r="BB3927" s="4" t="s">
        <v>3307</v>
      </c>
      <c r="BC3927" s="4" t="s">
        <v>6410</v>
      </c>
      <c r="BD3927" s="4" t="s">
        <v>3291</v>
      </c>
    </row>
    <row r="3928" spans="51:56" x14ac:dyDescent="0.25">
      <c r="AY3928" t="s">
        <v>3309</v>
      </c>
      <c r="AZ3928" s="4" t="s">
        <v>3310</v>
      </c>
      <c r="BA3928" s="4" t="s">
        <v>3311</v>
      </c>
      <c r="BB3928" s="4" t="s">
        <v>3310</v>
      </c>
      <c r="BC3928" s="4" t="s">
        <v>3312</v>
      </c>
      <c r="BD3928" s="4" t="s">
        <v>3291</v>
      </c>
    </row>
    <row r="3929" spans="51:56" x14ac:dyDescent="0.25">
      <c r="AY3929" t="s">
        <v>3313</v>
      </c>
      <c r="AZ3929" s="4" t="s">
        <v>3314</v>
      </c>
      <c r="BA3929" s="4" t="s">
        <v>3315</v>
      </c>
      <c r="BB3929" s="4" t="s">
        <v>3314</v>
      </c>
      <c r="BC3929" s="4" t="s">
        <v>3316</v>
      </c>
      <c r="BD3929" s="4" t="s">
        <v>3291</v>
      </c>
    </row>
    <row r="3930" spans="51:56" x14ac:dyDescent="0.25">
      <c r="AY3930" t="s">
        <v>3317</v>
      </c>
      <c r="AZ3930" s="4" t="s">
        <v>3318</v>
      </c>
      <c r="BA3930" s="4" t="s">
        <v>3319</v>
      </c>
      <c r="BB3930" s="4" t="s">
        <v>3318</v>
      </c>
      <c r="BC3930" s="4" t="s">
        <v>3320</v>
      </c>
      <c r="BD3930" s="4" t="s">
        <v>3291</v>
      </c>
    </row>
    <row r="3931" spans="51:56" x14ac:dyDescent="0.25">
      <c r="AY3931" t="s">
        <v>3321</v>
      </c>
      <c r="AZ3931" s="4" t="s">
        <v>3322</v>
      </c>
      <c r="BA3931" s="4" t="s">
        <v>14395</v>
      </c>
      <c r="BB3931" s="4" t="s">
        <v>3322</v>
      </c>
      <c r="BC3931" s="4" t="s">
        <v>14395</v>
      </c>
      <c r="BD3931" s="4" t="s">
        <v>3323</v>
      </c>
    </row>
    <row r="3932" spans="51:56" x14ac:dyDescent="0.25">
      <c r="AY3932" t="s">
        <v>3324</v>
      </c>
      <c r="AZ3932" s="4" t="s">
        <v>3325</v>
      </c>
      <c r="BA3932" s="4" t="s">
        <v>3326</v>
      </c>
      <c r="BB3932" s="4" t="s">
        <v>3325</v>
      </c>
      <c r="BC3932" s="4" t="s">
        <v>3326</v>
      </c>
      <c r="BD3932" s="4" t="s">
        <v>3323</v>
      </c>
    </row>
    <row r="3933" spans="51:56" x14ac:dyDescent="0.25">
      <c r="AY3933" t="s">
        <v>3327</v>
      </c>
      <c r="AZ3933" s="4" t="s">
        <v>3328</v>
      </c>
      <c r="BA3933" s="4" t="s">
        <v>3329</v>
      </c>
      <c r="BB3933" s="4" t="s">
        <v>3328</v>
      </c>
      <c r="BC3933" s="4" t="s">
        <v>3329</v>
      </c>
      <c r="BD3933" s="4" t="s">
        <v>3323</v>
      </c>
    </row>
    <row r="3934" spans="51:56" x14ac:dyDescent="0.25">
      <c r="AY3934" t="s">
        <v>3327</v>
      </c>
      <c r="AZ3934" s="4" t="s">
        <v>3330</v>
      </c>
      <c r="BA3934" s="4" t="s">
        <v>3329</v>
      </c>
      <c r="BB3934" s="4" t="s">
        <v>3330</v>
      </c>
      <c r="BC3934" s="4" t="s">
        <v>3329</v>
      </c>
      <c r="BD3934" s="4" t="s">
        <v>3323</v>
      </c>
    </row>
    <row r="3935" spans="51:56" x14ac:dyDescent="0.25">
      <c r="AY3935" t="s">
        <v>3331</v>
      </c>
      <c r="AZ3935" s="4" t="s">
        <v>3332</v>
      </c>
      <c r="BA3935" s="4" t="s">
        <v>3333</v>
      </c>
      <c r="BB3935" s="4" t="s">
        <v>3332</v>
      </c>
      <c r="BC3935" s="4" t="s">
        <v>3333</v>
      </c>
      <c r="BD3935" s="4" t="s">
        <v>3323</v>
      </c>
    </row>
    <row r="3936" spans="51:56" x14ac:dyDescent="0.25">
      <c r="AY3936" t="s">
        <v>3334</v>
      </c>
      <c r="AZ3936" s="4" t="s">
        <v>3335</v>
      </c>
      <c r="BA3936" s="4" t="s">
        <v>3336</v>
      </c>
      <c r="BB3936" s="4" t="s">
        <v>3335</v>
      </c>
      <c r="BC3936" s="4" t="s">
        <v>3336</v>
      </c>
      <c r="BD3936" s="4" t="s">
        <v>3323</v>
      </c>
    </row>
    <row r="3937" spans="51:56" x14ac:dyDescent="0.25">
      <c r="AY3937" t="s">
        <v>3337</v>
      </c>
      <c r="AZ3937" s="4" t="s">
        <v>3338</v>
      </c>
      <c r="BA3937" s="4" t="s">
        <v>3339</v>
      </c>
      <c r="BB3937" s="4" t="s">
        <v>3338</v>
      </c>
      <c r="BC3937" s="4" t="s">
        <v>3339</v>
      </c>
      <c r="BD3937" s="4" t="s">
        <v>3323</v>
      </c>
    </row>
    <row r="3938" spans="51:56" x14ac:dyDescent="0.25">
      <c r="AY3938" t="s">
        <v>3340</v>
      </c>
      <c r="AZ3938" s="4" t="s">
        <v>3341</v>
      </c>
      <c r="BA3938" s="4" t="s">
        <v>3342</v>
      </c>
      <c r="BB3938" s="4" t="s">
        <v>3341</v>
      </c>
      <c r="BC3938" s="4" t="s">
        <v>3342</v>
      </c>
      <c r="BD3938" s="4" t="s">
        <v>3323</v>
      </c>
    </row>
    <row r="3939" spans="51:56" x14ac:dyDescent="0.25">
      <c r="AY3939" t="s">
        <v>3343</v>
      </c>
      <c r="AZ3939" s="4" t="s">
        <v>3344</v>
      </c>
      <c r="BA3939" s="4" t="s">
        <v>3345</v>
      </c>
      <c r="BB3939" s="4" t="s">
        <v>3344</v>
      </c>
      <c r="BC3939" s="4" t="s">
        <v>3345</v>
      </c>
      <c r="BD3939" s="4" t="s">
        <v>3323</v>
      </c>
    </row>
    <row r="3940" spans="51:56" x14ac:dyDescent="0.25">
      <c r="AY3940" t="s">
        <v>3346</v>
      </c>
      <c r="AZ3940" s="4" t="s">
        <v>3347</v>
      </c>
      <c r="BA3940" s="4" t="s">
        <v>3348</v>
      </c>
      <c r="BB3940" s="4" t="s">
        <v>3347</v>
      </c>
      <c r="BC3940" s="4" t="s">
        <v>3348</v>
      </c>
      <c r="BD3940" s="4" t="s">
        <v>3323</v>
      </c>
    </row>
    <row r="3941" spans="51:56" x14ac:dyDescent="0.25">
      <c r="AY3941" t="s">
        <v>3349</v>
      </c>
      <c r="AZ3941" s="4" t="s">
        <v>3350</v>
      </c>
      <c r="BA3941" s="4" t="s">
        <v>3351</v>
      </c>
      <c r="BB3941" s="4" t="s">
        <v>3350</v>
      </c>
      <c r="BC3941" s="4" t="s">
        <v>3351</v>
      </c>
      <c r="BD3941" s="4" t="s">
        <v>3323</v>
      </c>
    </row>
    <row r="3942" spans="51:56" x14ac:dyDescent="0.25">
      <c r="AY3942" t="s">
        <v>3352</v>
      </c>
      <c r="AZ3942" s="4" t="s">
        <v>3353</v>
      </c>
      <c r="BA3942" s="4" t="s">
        <v>3354</v>
      </c>
      <c r="BB3942" s="4" t="s">
        <v>3353</v>
      </c>
      <c r="BC3942" s="4" t="s">
        <v>3354</v>
      </c>
      <c r="BD3942" s="4" t="s">
        <v>3323</v>
      </c>
    </row>
    <row r="3943" spans="51:56" x14ac:dyDescent="0.25">
      <c r="AY3943" t="s">
        <v>3355</v>
      </c>
      <c r="AZ3943" s="4" t="s">
        <v>3356</v>
      </c>
      <c r="BA3943" s="4" t="s">
        <v>3357</v>
      </c>
      <c r="BB3943" s="4" t="s">
        <v>3356</v>
      </c>
      <c r="BC3943" s="4" t="s">
        <v>3357</v>
      </c>
      <c r="BD3943" s="4" t="s">
        <v>3323</v>
      </c>
    </row>
    <row r="3944" spans="51:56" x14ac:dyDescent="0.25">
      <c r="AY3944" t="s">
        <v>3358</v>
      </c>
      <c r="AZ3944" s="4" t="s">
        <v>3359</v>
      </c>
      <c r="BA3944" s="4" t="s">
        <v>3360</v>
      </c>
      <c r="BB3944" s="4" t="s">
        <v>3359</v>
      </c>
      <c r="BC3944" s="4" t="s">
        <v>3360</v>
      </c>
      <c r="BD3944" s="4" t="s">
        <v>3323</v>
      </c>
    </row>
    <row r="3945" spans="51:56" x14ac:dyDescent="0.25">
      <c r="AY3945" t="s">
        <v>3361</v>
      </c>
      <c r="AZ3945" s="4" t="s">
        <v>3362</v>
      </c>
      <c r="BA3945" s="4" t="s">
        <v>3363</v>
      </c>
      <c r="BB3945" s="4" t="s">
        <v>3362</v>
      </c>
      <c r="BC3945" t="s">
        <v>3363</v>
      </c>
      <c r="BD3945" s="4" t="s">
        <v>3323</v>
      </c>
    </row>
    <row r="3946" spans="51:56" x14ac:dyDescent="0.25">
      <c r="AY3946" t="s">
        <v>3364</v>
      </c>
      <c r="AZ3946" s="4" t="s">
        <v>3365</v>
      </c>
      <c r="BA3946" s="4" t="s">
        <v>3366</v>
      </c>
      <c r="BB3946" s="4" t="s">
        <v>3365</v>
      </c>
      <c r="BC3946" s="4" t="s">
        <v>3366</v>
      </c>
      <c r="BD3946" s="4" t="s">
        <v>3323</v>
      </c>
    </row>
    <row r="3947" spans="51:56" x14ac:dyDescent="0.25">
      <c r="AY3947" t="s">
        <v>3367</v>
      </c>
      <c r="AZ3947" s="4" t="s">
        <v>3368</v>
      </c>
      <c r="BA3947" s="4" t="s">
        <v>3369</v>
      </c>
      <c r="BB3947" s="4" t="s">
        <v>3368</v>
      </c>
      <c r="BC3947" s="4" t="s">
        <v>3369</v>
      </c>
      <c r="BD3947" s="4" t="s">
        <v>3323</v>
      </c>
    </row>
    <row r="3948" spans="51:56" x14ac:dyDescent="0.25">
      <c r="AY3948" t="s">
        <v>3370</v>
      </c>
      <c r="AZ3948" s="4" t="s">
        <v>3371</v>
      </c>
      <c r="BA3948" s="4" t="s">
        <v>3372</v>
      </c>
      <c r="BB3948" s="4" t="s">
        <v>3371</v>
      </c>
      <c r="BC3948" s="4" t="s">
        <v>3372</v>
      </c>
      <c r="BD3948" s="4" t="s">
        <v>3323</v>
      </c>
    </row>
    <row r="3949" spans="51:56" x14ac:dyDescent="0.25">
      <c r="AY3949" t="s">
        <v>3373</v>
      </c>
      <c r="AZ3949" s="4" t="s">
        <v>3374</v>
      </c>
      <c r="BA3949" s="4" t="s">
        <v>3375</v>
      </c>
      <c r="BB3949" s="4" t="s">
        <v>3374</v>
      </c>
      <c r="BC3949" s="4" t="s">
        <v>3375</v>
      </c>
      <c r="BD3949" s="4" t="s">
        <v>3323</v>
      </c>
    </row>
    <row r="3950" spans="51:56" x14ac:dyDescent="0.25">
      <c r="AY3950" t="s">
        <v>3376</v>
      </c>
      <c r="AZ3950" s="4" t="s">
        <v>3377</v>
      </c>
      <c r="BA3950" s="4" t="s">
        <v>3378</v>
      </c>
      <c r="BB3950" s="4" t="s">
        <v>3377</v>
      </c>
      <c r="BC3950" s="4" t="s">
        <v>3378</v>
      </c>
      <c r="BD3950" s="4" t="s">
        <v>3323</v>
      </c>
    </row>
    <row r="3951" spans="51:56" x14ac:dyDescent="0.25">
      <c r="AY3951" t="s">
        <v>3379</v>
      </c>
      <c r="AZ3951" s="4" t="s">
        <v>3380</v>
      </c>
      <c r="BA3951" s="4" t="s">
        <v>3381</v>
      </c>
      <c r="BB3951" s="4" t="s">
        <v>3380</v>
      </c>
      <c r="BC3951" s="4" t="s">
        <v>3381</v>
      </c>
      <c r="BD3951" s="4" t="s">
        <v>3323</v>
      </c>
    </row>
    <row r="3952" spans="51:56" x14ac:dyDescent="0.25">
      <c r="AY3952" t="s">
        <v>3382</v>
      </c>
      <c r="AZ3952" s="4" t="s">
        <v>3383</v>
      </c>
      <c r="BA3952" s="4" t="s">
        <v>3384</v>
      </c>
      <c r="BB3952" s="4" t="s">
        <v>3383</v>
      </c>
      <c r="BC3952" s="4" t="s">
        <v>3384</v>
      </c>
      <c r="BD3952" s="4" t="s">
        <v>3323</v>
      </c>
    </row>
    <row r="3953" spans="51:56" x14ac:dyDescent="0.25">
      <c r="AY3953" t="s">
        <v>3385</v>
      </c>
      <c r="AZ3953" s="4" t="s">
        <v>3386</v>
      </c>
      <c r="BA3953" s="4" t="s">
        <v>3387</v>
      </c>
      <c r="BB3953" s="4" t="s">
        <v>3386</v>
      </c>
      <c r="BC3953" s="4" t="s">
        <v>3387</v>
      </c>
      <c r="BD3953" s="4" t="s">
        <v>3323</v>
      </c>
    </row>
    <row r="3954" spans="51:56" x14ac:dyDescent="0.25">
      <c r="AY3954" t="s">
        <v>3388</v>
      </c>
      <c r="AZ3954" s="4" t="s">
        <v>3389</v>
      </c>
      <c r="BA3954" s="4" t="s">
        <v>6431</v>
      </c>
      <c r="BB3954" s="4" t="s">
        <v>3389</v>
      </c>
      <c r="BC3954" s="4" t="s">
        <v>6431</v>
      </c>
      <c r="BD3954" s="4" t="s">
        <v>3323</v>
      </c>
    </row>
    <row r="3955" spans="51:56" x14ac:dyDescent="0.25">
      <c r="AY3955" t="s">
        <v>3390</v>
      </c>
      <c r="AZ3955" s="4" t="s">
        <v>3391</v>
      </c>
      <c r="BA3955" s="4" t="s">
        <v>10837</v>
      </c>
      <c r="BB3955" s="4" t="s">
        <v>3391</v>
      </c>
      <c r="BC3955" s="4" t="s">
        <v>10837</v>
      </c>
      <c r="BD3955" s="4" t="s">
        <v>3323</v>
      </c>
    </row>
    <row r="3956" spans="51:56" x14ac:dyDescent="0.25">
      <c r="AY3956" t="s">
        <v>3392</v>
      </c>
      <c r="AZ3956" s="4" t="s">
        <v>3393</v>
      </c>
      <c r="BA3956" s="4" t="s">
        <v>3394</v>
      </c>
      <c r="BB3956" s="4" t="s">
        <v>3393</v>
      </c>
      <c r="BC3956" s="4" t="s">
        <v>3394</v>
      </c>
      <c r="BD3956" s="4" t="s">
        <v>3323</v>
      </c>
    </row>
    <row r="3957" spans="51:56" x14ac:dyDescent="0.25">
      <c r="AY3957" t="s">
        <v>3395</v>
      </c>
      <c r="AZ3957" s="4" t="s">
        <v>3396</v>
      </c>
      <c r="BA3957" s="4" t="s">
        <v>3397</v>
      </c>
      <c r="BB3957" s="4" t="s">
        <v>3396</v>
      </c>
      <c r="BC3957" s="4" t="s">
        <v>3397</v>
      </c>
      <c r="BD3957" s="4" t="s">
        <v>3323</v>
      </c>
    </row>
    <row r="3958" spans="51:56" x14ac:dyDescent="0.25">
      <c r="AY3958" t="s">
        <v>3398</v>
      </c>
      <c r="AZ3958" s="4" t="s">
        <v>3399</v>
      </c>
      <c r="BA3958" s="4" t="s">
        <v>3400</v>
      </c>
      <c r="BB3958" s="4" t="s">
        <v>3399</v>
      </c>
      <c r="BC3958" s="4" t="s">
        <v>3400</v>
      </c>
      <c r="BD3958" s="4" t="s">
        <v>3323</v>
      </c>
    </row>
    <row r="3959" spans="51:56" x14ac:dyDescent="0.25">
      <c r="AY3959" t="s">
        <v>3401</v>
      </c>
      <c r="AZ3959" s="4" t="s">
        <v>3402</v>
      </c>
      <c r="BA3959" s="4" t="s">
        <v>3403</v>
      </c>
      <c r="BB3959" s="4" t="s">
        <v>3402</v>
      </c>
      <c r="BC3959" s="4" t="s">
        <v>3403</v>
      </c>
      <c r="BD3959" s="4" t="s">
        <v>3323</v>
      </c>
    </row>
    <row r="3960" spans="51:56" x14ac:dyDescent="0.25">
      <c r="AY3960" t="s">
        <v>3404</v>
      </c>
      <c r="AZ3960" s="4" t="s">
        <v>3405</v>
      </c>
      <c r="BA3960" s="4" t="s">
        <v>3406</v>
      </c>
      <c r="BB3960" s="4" t="s">
        <v>3405</v>
      </c>
      <c r="BC3960" s="4" t="s">
        <v>3406</v>
      </c>
      <c r="BD3960" s="4" t="s">
        <v>3323</v>
      </c>
    </row>
    <row r="3961" spans="51:56" x14ac:dyDescent="0.25">
      <c r="AY3961" t="s">
        <v>3407</v>
      </c>
      <c r="AZ3961" s="4" t="s">
        <v>3408</v>
      </c>
      <c r="BA3961" s="4" t="s">
        <v>3409</v>
      </c>
      <c r="BB3961" s="4" t="s">
        <v>3408</v>
      </c>
      <c r="BC3961" s="4" t="s">
        <v>3409</v>
      </c>
      <c r="BD3961" s="4" t="s">
        <v>3323</v>
      </c>
    </row>
    <row r="3962" spans="51:56" x14ac:dyDescent="0.25">
      <c r="AY3962" t="s">
        <v>3410</v>
      </c>
      <c r="AZ3962" s="4" t="s">
        <v>3411</v>
      </c>
      <c r="BA3962" s="4" t="s">
        <v>3412</v>
      </c>
      <c r="BB3962" s="4" t="s">
        <v>3411</v>
      </c>
      <c r="BC3962" s="4" t="s">
        <v>3412</v>
      </c>
      <c r="BD3962" s="4" t="s">
        <v>3323</v>
      </c>
    </row>
    <row r="3963" spans="51:56" x14ac:dyDescent="0.25">
      <c r="AY3963" t="s">
        <v>3413</v>
      </c>
      <c r="AZ3963" s="4" t="s">
        <v>3414</v>
      </c>
      <c r="BA3963" s="4" t="s">
        <v>3415</v>
      </c>
      <c r="BB3963" s="4" t="s">
        <v>3414</v>
      </c>
      <c r="BC3963" s="4" t="s">
        <v>3415</v>
      </c>
      <c r="BD3963" s="4" t="s">
        <v>3323</v>
      </c>
    </row>
    <row r="3964" spans="51:56" x14ac:dyDescent="0.25">
      <c r="AY3964" t="s">
        <v>3416</v>
      </c>
      <c r="AZ3964" s="4" t="s">
        <v>3417</v>
      </c>
      <c r="BA3964" s="4" t="s">
        <v>14326</v>
      </c>
      <c r="BB3964" s="4" t="s">
        <v>3417</v>
      </c>
      <c r="BC3964" s="4" t="s">
        <v>14326</v>
      </c>
      <c r="BD3964" s="4" t="s">
        <v>3323</v>
      </c>
    </row>
    <row r="3965" spans="51:56" x14ac:dyDescent="0.25">
      <c r="AY3965" t="s">
        <v>3418</v>
      </c>
      <c r="AZ3965" s="4" t="s">
        <v>3419</v>
      </c>
      <c r="BA3965" s="4" t="s">
        <v>3420</v>
      </c>
      <c r="BB3965" s="4" t="s">
        <v>3419</v>
      </c>
      <c r="BC3965" s="4" t="s">
        <v>3420</v>
      </c>
      <c r="BD3965" s="4" t="s">
        <v>3323</v>
      </c>
    </row>
    <row r="3966" spans="51:56" x14ac:dyDescent="0.25">
      <c r="AY3966" t="s">
        <v>3421</v>
      </c>
      <c r="AZ3966" s="4" t="s">
        <v>3422</v>
      </c>
      <c r="BA3966" s="4" t="s">
        <v>3423</v>
      </c>
      <c r="BB3966" s="4" t="s">
        <v>3422</v>
      </c>
      <c r="BC3966" s="4" t="s">
        <v>3423</v>
      </c>
      <c r="BD3966" s="4" t="s">
        <v>3323</v>
      </c>
    </row>
    <row r="3967" spans="51:56" x14ac:dyDescent="0.25">
      <c r="AY3967" t="s">
        <v>3424</v>
      </c>
      <c r="AZ3967" s="4" t="s">
        <v>3425</v>
      </c>
      <c r="BA3967" s="4" t="s">
        <v>13812</v>
      </c>
      <c r="BB3967" s="4" t="s">
        <v>3425</v>
      </c>
      <c r="BC3967" s="4" t="s">
        <v>13812</v>
      </c>
      <c r="BD3967" s="4" t="s">
        <v>3323</v>
      </c>
    </row>
    <row r="3968" spans="51:56" x14ac:dyDescent="0.25">
      <c r="AY3968" t="s">
        <v>3426</v>
      </c>
      <c r="AZ3968" s="4" t="s">
        <v>3427</v>
      </c>
      <c r="BA3968" s="4" t="s">
        <v>3428</v>
      </c>
      <c r="BB3968" s="4" t="s">
        <v>3427</v>
      </c>
      <c r="BC3968" s="4" t="s">
        <v>3428</v>
      </c>
      <c r="BD3968" s="4" t="s">
        <v>3323</v>
      </c>
    </row>
    <row r="3969" spans="51:56" x14ac:dyDescent="0.25">
      <c r="AY3969" t="s">
        <v>3429</v>
      </c>
      <c r="AZ3969" s="4" t="s">
        <v>3430</v>
      </c>
      <c r="BA3969" s="4" t="s">
        <v>3431</v>
      </c>
      <c r="BB3969" s="4" t="s">
        <v>3430</v>
      </c>
      <c r="BC3969" s="4" t="s">
        <v>3431</v>
      </c>
      <c r="BD3969" s="4" t="s">
        <v>3323</v>
      </c>
    </row>
    <row r="3970" spans="51:56" x14ac:dyDescent="0.25">
      <c r="AY3970" t="s">
        <v>3432</v>
      </c>
      <c r="AZ3970" s="4" t="s">
        <v>3433</v>
      </c>
      <c r="BA3970" s="4" t="s">
        <v>3434</v>
      </c>
      <c r="BB3970" s="4" t="s">
        <v>3433</v>
      </c>
      <c r="BC3970" s="4" t="s">
        <v>3434</v>
      </c>
      <c r="BD3970" s="4" t="s">
        <v>3323</v>
      </c>
    </row>
    <row r="3971" spans="51:56" x14ac:dyDescent="0.25">
      <c r="AY3971" t="s">
        <v>3435</v>
      </c>
      <c r="AZ3971" s="4" t="s">
        <v>3436</v>
      </c>
      <c r="BA3971" s="4" t="s">
        <v>3437</v>
      </c>
      <c r="BB3971" s="4" t="s">
        <v>3436</v>
      </c>
      <c r="BC3971" s="4" t="s">
        <v>3437</v>
      </c>
      <c r="BD3971" s="4" t="s">
        <v>3323</v>
      </c>
    </row>
    <row r="3972" spans="51:56" x14ac:dyDescent="0.25">
      <c r="AY3972" t="s">
        <v>3438</v>
      </c>
      <c r="AZ3972" s="4" t="s">
        <v>3439</v>
      </c>
      <c r="BA3972" s="4" t="s">
        <v>3440</v>
      </c>
      <c r="BB3972" s="4" t="s">
        <v>3439</v>
      </c>
      <c r="BC3972" s="4" t="s">
        <v>3440</v>
      </c>
      <c r="BD3972" s="4" t="s">
        <v>3323</v>
      </c>
    </row>
    <row r="3973" spans="51:56" x14ac:dyDescent="0.25">
      <c r="AY3973" t="s">
        <v>3441</v>
      </c>
      <c r="AZ3973" s="4" t="s">
        <v>3442</v>
      </c>
      <c r="BA3973" s="4" t="s">
        <v>3443</v>
      </c>
      <c r="BB3973" s="4" t="s">
        <v>3442</v>
      </c>
      <c r="BC3973" s="4" t="s">
        <v>3443</v>
      </c>
      <c r="BD3973" s="4" t="s">
        <v>3323</v>
      </c>
    </row>
    <row r="3974" spans="51:56" x14ac:dyDescent="0.25">
      <c r="AY3974" t="s">
        <v>3444</v>
      </c>
      <c r="AZ3974" s="4" t="s">
        <v>3445</v>
      </c>
      <c r="BA3974" s="4" t="s">
        <v>3446</v>
      </c>
      <c r="BB3974" s="4" t="s">
        <v>3445</v>
      </c>
      <c r="BC3974" s="4" t="s">
        <v>3446</v>
      </c>
      <c r="BD3974" s="4" t="s">
        <v>3323</v>
      </c>
    </row>
    <row r="3975" spans="51:56" x14ac:dyDescent="0.25">
      <c r="AY3975" t="s">
        <v>3447</v>
      </c>
      <c r="AZ3975" s="4" t="s">
        <v>3448</v>
      </c>
      <c r="BA3975" s="4" t="s">
        <v>3449</v>
      </c>
      <c r="BB3975" s="4" t="s">
        <v>3448</v>
      </c>
      <c r="BC3975" s="4" t="s">
        <v>3449</v>
      </c>
      <c r="BD3975" s="4" t="s">
        <v>3323</v>
      </c>
    </row>
    <row r="3976" spans="51:56" x14ac:dyDescent="0.25">
      <c r="AY3976" t="s">
        <v>3450</v>
      </c>
      <c r="AZ3976" s="4" t="s">
        <v>3451</v>
      </c>
      <c r="BA3976" s="4" t="s">
        <v>3452</v>
      </c>
      <c r="BB3976" s="4" t="s">
        <v>3451</v>
      </c>
      <c r="BC3976" s="4" t="s">
        <v>6321</v>
      </c>
      <c r="BD3976" s="4" t="s">
        <v>3453</v>
      </c>
    </row>
    <row r="3977" spans="51:56" x14ac:dyDescent="0.25">
      <c r="AY3977" t="s">
        <v>3454</v>
      </c>
      <c r="AZ3977" s="4" t="s">
        <v>3455</v>
      </c>
      <c r="BA3977" s="4" t="s">
        <v>3456</v>
      </c>
      <c r="BB3977" s="4" t="s">
        <v>3455</v>
      </c>
      <c r="BC3977" s="4" t="s">
        <v>3457</v>
      </c>
      <c r="BD3977" s="4" t="s">
        <v>3453</v>
      </c>
    </row>
    <row r="3978" spans="51:56" x14ac:dyDescent="0.25">
      <c r="AY3978" t="s">
        <v>3458</v>
      </c>
      <c r="AZ3978" s="4" t="s">
        <v>3459</v>
      </c>
      <c r="BA3978" s="4" t="s">
        <v>3460</v>
      </c>
      <c r="BB3978" s="4" t="s">
        <v>3459</v>
      </c>
      <c r="BC3978" s="4" t="s">
        <v>6337</v>
      </c>
      <c r="BD3978" s="4" t="s">
        <v>3453</v>
      </c>
    </row>
    <row r="3979" spans="51:56" x14ac:dyDescent="0.25">
      <c r="AY3979" t="s">
        <v>3461</v>
      </c>
      <c r="AZ3979" s="4" t="s">
        <v>3462</v>
      </c>
      <c r="BA3979" s="4" t="s">
        <v>3463</v>
      </c>
      <c r="BB3979" s="4" t="s">
        <v>3462</v>
      </c>
      <c r="BC3979" s="4" t="s">
        <v>6371</v>
      </c>
      <c r="BD3979" s="4" t="s">
        <v>3453</v>
      </c>
    </row>
    <row r="3980" spans="51:56" x14ac:dyDescent="0.25">
      <c r="AY3980" t="s">
        <v>3464</v>
      </c>
      <c r="AZ3980" s="4" t="s">
        <v>3465</v>
      </c>
      <c r="BA3980" s="4" t="s">
        <v>3466</v>
      </c>
      <c r="BB3980" s="4" t="s">
        <v>3465</v>
      </c>
      <c r="BC3980" s="4" t="s">
        <v>3467</v>
      </c>
      <c r="BD3980" s="4" t="s">
        <v>3453</v>
      </c>
    </row>
    <row r="3981" spans="51:56" x14ac:dyDescent="0.25">
      <c r="AY3981" t="s">
        <v>3468</v>
      </c>
      <c r="AZ3981" s="4" t="s">
        <v>3469</v>
      </c>
      <c r="BA3981" s="4" t="s">
        <v>3470</v>
      </c>
      <c r="BB3981" s="4" t="s">
        <v>3469</v>
      </c>
      <c r="BC3981" s="4" t="s">
        <v>6473</v>
      </c>
      <c r="BD3981" s="4" t="s">
        <v>3453</v>
      </c>
    </row>
    <row r="3982" spans="51:56" x14ac:dyDescent="0.25">
      <c r="AY3982" t="s">
        <v>3471</v>
      </c>
      <c r="AZ3982" s="4" t="s">
        <v>3472</v>
      </c>
      <c r="BA3982" s="4" t="s">
        <v>3473</v>
      </c>
      <c r="BB3982" s="4" t="s">
        <v>3472</v>
      </c>
      <c r="BC3982" s="4" t="s">
        <v>3474</v>
      </c>
      <c r="BD3982" s="4" t="s">
        <v>3475</v>
      </c>
    </row>
    <row r="3983" spans="51:56" x14ac:dyDescent="0.25">
      <c r="AY3983" t="s">
        <v>3476</v>
      </c>
      <c r="AZ3983" s="4" t="s">
        <v>3477</v>
      </c>
      <c r="BA3983" s="4" t="s">
        <v>3478</v>
      </c>
      <c r="BB3983" s="4" t="s">
        <v>3477</v>
      </c>
      <c r="BC3983" s="4" t="s">
        <v>3479</v>
      </c>
      <c r="BD3983" s="4" t="s">
        <v>3475</v>
      </c>
    </row>
    <row r="3984" spans="51:56" x14ac:dyDescent="0.25">
      <c r="AY3984" t="s">
        <v>3480</v>
      </c>
      <c r="AZ3984" s="4" t="s">
        <v>3481</v>
      </c>
      <c r="BA3984" s="4" t="s">
        <v>3482</v>
      </c>
      <c r="BB3984" s="4" t="s">
        <v>3481</v>
      </c>
      <c r="BC3984" s="4" t="s">
        <v>3483</v>
      </c>
      <c r="BD3984" s="4" t="s">
        <v>3475</v>
      </c>
    </row>
    <row r="3985" spans="51:56" x14ac:dyDescent="0.25">
      <c r="AY3985" t="s">
        <v>3484</v>
      </c>
      <c r="AZ3985" s="4" t="s">
        <v>3485</v>
      </c>
      <c r="BA3985" s="4" t="s">
        <v>3486</v>
      </c>
      <c r="BB3985" s="4" t="s">
        <v>3485</v>
      </c>
      <c r="BC3985" s="4" t="s">
        <v>3487</v>
      </c>
      <c r="BD3985" s="4" t="s">
        <v>3475</v>
      </c>
    </row>
    <row r="3986" spans="51:56" x14ac:dyDescent="0.25">
      <c r="AY3986" t="s">
        <v>3488</v>
      </c>
      <c r="AZ3986" s="4" t="s">
        <v>3489</v>
      </c>
      <c r="BA3986" s="4" t="s">
        <v>3490</v>
      </c>
      <c r="BB3986" s="4" t="s">
        <v>3489</v>
      </c>
      <c r="BC3986" s="4" t="s">
        <v>3490</v>
      </c>
      <c r="BD3986" s="4" t="s">
        <v>3475</v>
      </c>
    </row>
    <row r="3987" spans="51:56" x14ac:dyDescent="0.25">
      <c r="AY3987" t="s">
        <v>3491</v>
      </c>
      <c r="AZ3987" s="4" t="s">
        <v>3492</v>
      </c>
      <c r="BA3987" s="4" t="s">
        <v>3493</v>
      </c>
      <c r="BB3987" s="4" t="s">
        <v>3492</v>
      </c>
      <c r="BC3987" s="4" t="s">
        <v>3493</v>
      </c>
      <c r="BD3987" s="4" t="s">
        <v>3475</v>
      </c>
    </row>
    <row r="3988" spans="51:56" x14ac:dyDescent="0.25">
      <c r="AY3988" t="s">
        <v>3494</v>
      </c>
      <c r="AZ3988" s="4" t="s">
        <v>3495</v>
      </c>
      <c r="BA3988" s="4" t="s">
        <v>3496</v>
      </c>
      <c r="BB3988" s="4" t="s">
        <v>3495</v>
      </c>
      <c r="BC3988" s="4" t="s">
        <v>3497</v>
      </c>
      <c r="BD3988" s="4" t="s">
        <v>3475</v>
      </c>
    </row>
    <row r="3989" spans="51:56" x14ac:dyDescent="0.25">
      <c r="AY3989" t="s">
        <v>3498</v>
      </c>
      <c r="AZ3989" s="4" t="s">
        <v>3499</v>
      </c>
      <c r="BA3989" s="4" t="s">
        <v>3500</v>
      </c>
      <c r="BB3989" s="4" t="s">
        <v>3499</v>
      </c>
      <c r="BC3989" s="4" t="s">
        <v>3501</v>
      </c>
      <c r="BD3989" s="4" t="s">
        <v>3475</v>
      </c>
    </row>
    <row r="3990" spans="51:56" x14ac:dyDescent="0.25">
      <c r="AY3990" t="s">
        <v>3502</v>
      </c>
      <c r="AZ3990" s="4" t="s">
        <v>3503</v>
      </c>
      <c r="BA3990" s="4" t="s">
        <v>13758</v>
      </c>
      <c r="BB3990" s="4" t="s">
        <v>3503</v>
      </c>
      <c r="BC3990" s="4" t="s">
        <v>13758</v>
      </c>
      <c r="BD3990" s="4" t="s">
        <v>3475</v>
      </c>
    </row>
    <row r="3991" spans="51:56" x14ac:dyDescent="0.25">
      <c r="AY3991" t="s">
        <v>3504</v>
      </c>
      <c r="AZ3991" s="4" t="s">
        <v>3505</v>
      </c>
      <c r="BA3991" s="4" t="s">
        <v>9843</v>
      </c>
      <c r="BB3991" s="4" t="s">
        <v>3505</v>
      </c>
      <c r="BC3991" s="4" t="s">
        <v>9843</v>
      </c>
      <c r="BD3991" s="4" t="s">
        <v>3475</v>
      </c>
    </row>
    <row r="3992" spans="51:56" x14ac:dyDescent="0.25">
      <c r="AY3992" t="s">
        <v>3506</v>
      </c>
      <c r="AZ3992" s="4" t="s">
        <v>3507</v>
      </c>
      <c r="BA3992" s="4" t="s">
        <v>3508</v>
      </c>
      <c r="BB3992" s="4" t="s">
        <v>3507</v>
      </c>
      <c r="BC3992" s="4" t="s">
        <v>3509</v>
      </c>
      <c r="BD3992" s="4" t="s">
        <v>3475</v>
      </c>
    </row>
    <row r="3993" spans="51:56" x14ac:dyDescent="0.25">
      <c r="AY3993" t="s">
        <v>3510</v>
      </c>
      <c r="AZ3993" s="4" t="s">
        <v>3511</v>
      </c>
      <c r="BA3993" s="4" t="s">
        <v>3512</v>
      </c>
      <c r="BB3993" s="4" t="s">
        <v>3511</v>
      </c>
      <c r="BC3993" s="4" t="s">
        <v>9846</v>
      </c>
      <c r="BD3993" s="4" t="s">
        <v>3475</v>
      </c>
    </row>
    <row r="3994" spans="51:56" x14ac:dyDescent="0.25">
      <c r="AY3994" t="s">
        <v>3513</v>
      </c>
      <c r="AZ3994" s="4" t="s">
        <v>3514</v>
      </c>
      <c r="BA3994" s="4" t="s">
        <v>3515</v>
      </c>
      <c r="BB3994" s="4" t="s">
        <v>3514</v>
      </c>
      <c r="BC3994" s="4" t="s">
        <v>3515</v>
      </c>
      <c r="BD3994" s="4" t="s">
        <v>3475</v>
      </c>
    </row>
    <row r="3995" spans="51:56" x14ac:dyDescent="0.25">
      <c r="AY3995" t="s">
        <v>3516</v>
      </c>
      <c r="AZ3995" s="4" t="s">
        <v>3517</v>
      </c>
      <c r="BA3995" s="4" t="s">
        <v>3518</v>
      </c>
      <c r="BB3995" s="4" t="s">
        <v>3517</v>
      </c>
      <c r="BC3995" s="4" t="s">
        <v>3518</v>
      </c>
      <c r="BD3995" s="4" t="s">
        <v>3519</v>
      </c>
    </row>
    <row r="3996" spans="51:56" x14ac:dyDescent="0.25">
      <c r="AY3996" t="s">
        <v>3520</v>
      </c>
      <c r="AZ3996" s="4" t="s">
        <v>3521</v>
      </c>
      <c r="BA3996" s="4" t="s">
        <v>3522</v>
      </c>
      <c r="BB3996" s="4" t="s">
        <v>3521</v>
      </c>
      <c r="BC3996" s="4" t="s">
        <v>3522</v>
      </c>
      <c r="BD3996" s="4" t="s">
        <v>3519</v>
      </c>
    </row>
    <row r="3997" spans="51:56" x14ac:dyDescent="0.25">
      <c r="AY3997" t="s">
        <v>3523</v>
      </c>
      <c r="AZ3997" s="4" t="s">
        <v>3524</v>
      </c>
      <c r="BA3997" s="4" t="s">
        <v>3525</v>
      </c>
      <c r="BB3997" s="4" t="s">
        <v>3524</v>
      </c>
      <c r="BC3997" s="4" t="s">
        <v>3525</v>
      </c>
      <c r="BD3997" s="4" t="s">
        <v>3519</v>
      </c>
    </row>
    <row r="3998" spans="51:56" x14ac:dyDescent="0.25">
      <c r="AY3998" t="s">
        <v>3526</v>
      </c>
      <c r="AZ3998" s="4" t="s">
        <v>3527</v>
      </c>
      <c r="BA3998" s="4" t="s">
        <v>3528</v>
      </c>
      <c r="BB3998" s="4" t="s">
        <v>3527</v>
      </c>
      <c r="BC3998" s="4" t="s">
        <v>3528</v>
      </c>
      <c r="BD3998" s="4" t="s">
        <v>3519</v>
      </c>
    </row>
    <row r="3999" spans="51:56" x14ac:dyDescent="0.25">
      <c r="AY3999" t="s">
        <v>3529</v>
      </c>
      <c r="AZ3999" s="4" t="s">
        <v>3530</v>
      </c>
      <c r="BA3999" s="4" t="s">
        <v>3531</v>
      </c>
      <c r="BB3999" s="4" t="s">
        <v>3530</v>
      </c>
      <c r="BC3999" s="4" t="s">
        <v>3531</v>
      </c>
      <c r="BD3999" s="4" t="s">
        <v>3519</v>
      </c>
    </row>
    <row r="4000" spans="51:56" x14ac:dyDescent="0.25">
      <c r="AY4000" t="s">
        <v>3532</v>
      </c>
      <c r="AZ4000" s="4" t="s">
        <v>3533</v>
      </c>
      <c r="BA4000" s="4" t="s">
        <v>3534</v>
      </c>
      <c r="BB4000" s="4" t="s">
        <v>3533</v>
      </c>
      <c r="BC4000" s="4" t="s">
        <v>3534</v>
      </c>
      <c r="BD4000" s="4" t="s">
        <v>3519</v>
      </c>
    </row>
    <row r="4001" spans="51:56" x14ac:dyDescent="0.25">
      <c r="AY4001" t="s">
        <v>3535</v>
      </c>
      <c r="AZ4001" s="4" t="s">
        <v>3536</v>
      </c>
      <c r="BA4001" s="4" t="s">
        <v>3537</v>
      </c>
      <c r="BB4001" s="4" t="s">
        <v>3536</v>
      </c>
      <c r="BC4001" s="4" t="s">
        <v>3537</v>
      </c>
      <c r="BD4001" s="4" t="s">
        <v>3519</v>
      </c>
    </row>
    <row r="4002" spans="51:56" x14ac:dyDescent="0.25">
      <c r="AY4002" t="s">
        <v>3538</v>
      </c>
      <c r="AZ4002" s="4" t="s">
        <v>3539</v>
      </c>
      <c r="BA4002" s="4" t="s">
        <v>3540</v>
      </c>
      <c r="BB4002" s="4" t="s">
        <v>3539</v>
      </c>
      <c r="BC4002" s="4" t="s">
        <v>3540</v>
      </c>
      <c r="BD4002" s="4" t="s">
        <v>3519</v>
      </c>
    </row>
    <row r="4003" spans="51:56" x14ac:dyDescent="0.25">
      <c r="AY4003" t="s">
        <v>3541</v>
      </c>
      <c r="AZ4003" s="4" t="s">
        <v>3542</v>
      </c>
      <c r="BA4003" s="4" t="s">
        <v>3543</v>
      </c>
      <c r="BB4003" s="4" t="s">
        <v>3542</v>
      </c>
      <c r="BC4003" s="4" t="s">
        <v>3543</v>
      </c>
      <c r="BD4003" s="4" t="s">
        <v>3519</v>
      </c>
    </row>
    <row r="4004" spans="51:56" x14ac:dyDescent="0.25">
      <c r="AY4004" t="s">
        <v>3544</v>
      </c>
      <c r="AZ4004" s="4" t="s">
        <v>3545</v>
      </c>
      <c r="BA4004" s="4" t="s">
        <v>3546</v>
      </c>
      <c r="BB4004" s="4" t="s">
        <v>3545</v>
      </c>
      <c r="BC4004" s="4" t="s">
        <v>3546</v>
      </c>
      <c r="BD4004" s="4" t="s">
        <v>3519</v>
      </c>
    </row>
    <row r="4005" spans="51:56" x14ac:dyDescent="0.25">
      <c r="AY4005" t="s">
        <v>3547</v>
      </c>
      <c r="AZ4005" s="4" t="s">
        <v>3548</v>
      </c>
      <c r="BA4005" s="4" t="s">
        <v>3549</v>
      </c>
      <c r="BB4005" s="4" t="s">
        <v>3548</v>
      </c>
      <c r="BC4005" s="4" t="s">
        <v>3549</v>
      </c>
      <c r="BD4005" s="4" t="s">
        <v>3519</v>
      </c>
    </row>
    <row r="4006" spans="51:56" x14ac:dyDescent="0.25">
      <c r="AY4006" t="s">
        <v>3550</v>
      </c>
      <c r="AZ4006" s="4" t="s">
        <v>3551</v>
      </c>
      <c r="BA4006" s="4" t="s">
        <v>3552</v>
      </c>
      <c r="BB4006" s="4" t="s">
        <v>3551</v>
      </c>
      <c r="BC4006" s="4" t="s">
        <v>3552</v>
      </c>
      <c r="BD4006" s="4" t="s">
        <v>3519</v>
      </c>
    </row>
    <row r="4007" spans="51:56" x14ac:dyDescent="0.25">
      <c r="AY4007" t="s">
        <v>3553</v>
      </c>
      <c r="AZ4007" s="4" t="s">
        <v>3554</v>
      </c>
      <c r="BA4007" s="4" t="s">
        <v>6321</v>
      </c>
      <c r="BB4007" s="4" t="s">
        <v>3554</v>
      </c>
      <c r="BC4007" s="4" t="s">
        <v>6321</v>
      </c>
      <c r="BD4007" s="4" t="s">
        <v>3555</v>
      </c>
    </row>
    <row r="4008" spans="51:56" x14ac:dyDescent="0.25">
      <c r="AY4008" t="s">
        <v>3556</v>
      </c>
      <c r="AZ4008" s="4" t="s">
        <v>3557</v>
      </c>
      <c r="BA4008" s="4" t="s">
        <v>3558</v>
      </c>
      <c r="BB4008" s="4" t="s">
        <v>3557</v>
      </c>
      <c r="BC4008" s="4" t="s">
        <v>3558</v>
      </c>
      <c r="BD4008" s="4" t="s">
        <v>3555</v>
      </c>
    </row>
    <row r="4009" spans="51:56" x14ac:dyDescent="0.25">
      <c r="AY4009" t="s">
        <v>3559</v>
      </c>
      <c r="AZ4009" s="4" t="s">
        <v>3560</v>
      </c>
      <c r="BA4009" s="4" t="s">
        <v>3561</v>
      </c>
      <c r="BB4009" s="4" t="s">
        <v>3560</v>
      </c>
      <c r="BC4009" s="4" t="s">
        <v>3562</v>
      </c>
      <c r="BD4009" s="4" t="s">
        <v>3555</v>
      </c>
    </row>
    <row r="4010" spans="51:56" x14ac:dyDescent="0.25">
      <c r="AY4010" t="s">
        <v>3563</v>
      </c>
      <c r="AZ4010" s="4" t="s">
        <v>3564</v>
      </c>
      <c r="BA4010" s="4" t="s">
        <v>3565</v>
      </c>
      <c r="BB4010" s="4" t="s">
        <v>3564</v>
      </c>
      <c r="BC4010" s="4" t="s">
        <v>6346</v>
      </c>
      <c r="BD4010" s="4" t="s">
        <v>3555</v>
      </c>
    </row>
    <row r="4011" spans="51:56" x14ac:dyDescent="0.25">
      <c r="AY4011" t="s">
        <v>3566</v>
      </c>
      <c r="AZ4011" s="4" t="s">
        <v>3567</v>
      </c>
      <c r="BA4011" s="4" t="s">
        <v>3568</v>
      </c>
      <c r="BB4011" s="4" t="s">
        <v>3567</v>
      </c>
      <c r="BC4011" s="4" t="s">
        <v>3569</v>
      </c>
      <c r="BD4011" s="4" t="s">
        <v>3555</v>
      </c>
    </row>
    <row r="4012" spans="51:56" x14ac:dyDescent="0.25">
      <c r="AY4012" t="str">
        <f>BD4012&amp;BA4012</f>
        <v>RXRCLITHEROE COMMUNITY HOSPITAL</v>
      </c>
      <c r="AZ4012" s="4" t="s">
        <v>3570</v>
      </c>
      <c r="BA4012" s="4" t="s">
        <v>3571</v>
      </c>
      <c r="BB4012" s="4" t="s">
        <v>3570</v>
      </c>
      <c r="BC4012" s="4" t="s">
        <v>3571</v>
      </c>
      <c r="BD4012" s="4" t="s">
        <v>3555</v>
      </c>
    </row>
    <row r="4013" spans="51:56" x14ac:dyDescent="0.25">
      <c r="AY4013" t="s">
        <v>3572</v>
      </c>
      <c r="AZ4013" s="4" t="s">
        <v>3573</v>
      </c>
      <c r="BA4013" s="4" t="s">
        <v>3574</v>
      </c>
      <c r="BB4013" s="4" t="s">
        <v>3573</v>
      </c>
      <c r="BC4013" s="4" t="s">
        <v>3467</v>
      </c>
      <c r="BD4013" s="4" t="s">
        <v>3555</v>
      </c>
    </row>
    <row r="4014" spans="51:56" x14ac:dyDescent="0.25">
      <c r="AY4014" t="s">
        <v>3575</v>
      </c>
      <c r="AZ4014" s="4" t="s">
        <v>3576</v>
      </c>
      <c r="BA4014" s="4" t="s">
        <v>3577</v>
      </c>
      <c r="BB4014" s="4" t="s">
        <v>3576</v>
      </c>
      <c r="BC4014" s="4" t="s">
        <v>6465</v>
      </c>
      <c r="BD4014" s="4" t="s">
        <v>3555</v>
      </c>
    </row>
    <row r="4015" spans="51:56" x14ac:dyDescent="0.25">
      <c r="AY4015" t="s">
        <v>3578</v>
      </c>
      <c r="AZ4015" s="4" t="s">
        <v>3579</v>
      </c>
      <c r="BA4015" s="4" t="s">
        <v>3580</v>
      </c>
      <c r="BB4015" s="4" t="s">
        <v>3579</v>
      </c>
      <c r="BC4015" s="4" t="s">
        <v>3580</v>
      </c>
      <c r="BD4015" s="4" t="s">
        <v>3555</v>
      </c>
    </row>
    <row r="4016" spans="51:56" x14ac:dyDescent="0.25">
      <c r="AY4016" t="s">
        <v>3581</v>
      </c>
      <c r="AZ4016" s="4" t="s">
        <v>3582</v>
      </c>
      <c r="BA4016" s="4" t="s">
        <v>3583</v>
      </c>
      <c r="BB4016" s="4" t="s">
        <v>3582</v>
      </c>
      <c r="BC4016" s="4" t="s">
        <v>6468</v>
      </c>
      <c r="BD4016" s="4" t="s">
        <v>3555</v>
      </c>
    </row>
    <row r="4017" spans="51:56" x14ac:dyDescent="0.25">
      <c r="AY4017" t="s">
        <v>3584</v>
      </c>
      <c r="AZ4017" s="4" t="s">
        <v>3585</v>
      </c>
      <c r="BA4017" s="4" t="s">
        <v>3586</v>
      </c>
      <c r="BB4017" s="4" t="s">
        <v>3585</v>
      </c>
      <c r="BC4017" s="4" t="s">
        <v>3586</v>
      </c>
      <c r="BD4017" s="4" t="s">
        <v>3587</v>
      </c>
    </row>
    <row r="4018" spans="51:56" x14ac:dyDescent="0.25">
      <c r="AY4018" t="s">
        <v>3588</v>
      </c>
      <c r="AZ4018" s="4" t="s">
        <v>3589</v>
      </c>
      <c r="BA4018" s="4" t="s">
        <v>3590</v>
      </c>
      <c r="BB4018" s="4" t="s">
        <v>3589</v>
      </c>
      <c r="BC4018" s="4" t="s">
        <v>3590</v>
      </c>
      <c r="BD4018" s="4" t="s">
        <v>3587</v>
      </c>
    </row>
    <row r="4019" spans="51:56" x14ac:dyDescent="0.25">
      <c r="AY4019" t="s">
        <v>3591</v>
      </c>
      <c r="AZ4019" s="4" t="s">
        <v>3592</v>
      </c>
      <c r="BA4019" s="4" t="s">
        <v>3593</v>
      </c>
      <c r="BB4019" s="4" t="s">
        <v>3592</v>
      </c>
      <c r="BC4019" s="4" t="s">
        <v>3593</v>
      </c>
      <c r="BD4019" s="4" t="s">
        <v>3587</v>
      </c>
    </row>
    <row r="4020" spans="51:56" x14ac:dyDescent="0.25">
      <c r="AY4020" t="s">
        <v>3594</v>
      </c>
      <c r="AZ4020" s="4" t="s">
        <v>3595</v>
      </c>
      <c r="BA4020" s="4" t="s">
        <v>3596</v>
      </c>
      <c r="BB4020" s="4" t="s">
        <v>3595</v>
      </c>
      <c r="BC4020" s="4" t="s">
        <v>3596</v>
      </c>
      <c r="BD4020" s="4" t="s">
        <v>3587</v>
      </c>
    </row>
    <row r="4021" spans="51:56" x14ac:dyDescent="0.25">
      <c r="AY4021" t="s">
        <v>3597</v>
      </c>
      <c r="AZ4021" s="4" t="s">
        <v>3598</v>
      </c>
      <c r="BA4021" s="4" t="s">
        <v>3599</v>
      </c>
      <c r="BB4021" s="4" t="s">
        <v>3598</v>
      </c>
      <c r="BC4021" s="4" t="s">
        <v>3599</v>
      </c>
      <c r="BD4021" s="4" t="s">
        <v>3587</v>
      </c>
    </row>
    <row r="4022" spans="51:56" x14ac:dyDescent="0.25">
      <c r="AY4022" t="s">
        <v>3600</v>
      </c>
      <c r="AZ4022" s="4" t="s">
        <v>3601</v>
      </c>
      <c r="BA4022" s="4" t="s">
        <v>3602</v>
      </c>
      <c r="BB4022" s="4" t="s">
        <v>3601</v>
      </c>
      <c r="BC4022" s="4" t="s">
        <v>3602</v>
      </c>
      <c r="BD4022" s="4" t="s">
        <v>3587</v>
      </c>
    </row>
    <row r="4023" spans="51:56" x14ac:dyDescent="0.25">
      <c r="AY4023" t="s">
        <v>3603</v>
      </c>
      <c r="AZ4023" s="4" t="s">
        <v>3604</v>
      </c>
      <c r="BA4023" s="4" t="s">
        <v>3605</v>
      </c>
      <c r="BB4023" s="4" t="s">
        <v>3604</v>
      </c>
      <c r="BC4023" s="4" t="s">
        <v>3605</v>
      </c>
      <c r="BD4023" s="4" t="s">
        <v>3587</v>
      </c>
    </row>
    <row r="4024" spans="51:56" x14ac:dyDescent="0.25">
      <c r="AY4024" t="s">
        <v>3606</v>
      </c>
      <c r="AZ4024" s="4" t="s">
        <v>3607</v>
      </c>
      <c r="BA4024" s="4" t="s">
        <v>3608</v>
      </c>
      <c r="BB4024" s="4" t="s">
        <v>3607</v>
      </c>
      <c r="BC4024" s="4" t="s">
        <v>3608</v>
      </c>
      <c r="BD4024" s="4" t="s">
        <v>3587</v>
      </c>
    </row>
    <row r="4025" spans="51:56" x14ac:dyDescent="0.25">
      <c r="AY4025" t="s">
        <v>3609</v>
      </c>
      <c r="AZ4025" s="4" t="s">
        <v>3610</v>
      </c>
      <c r="BA4025" s="4" t="s">
        <v>3611</v>
      </c>
      <c r="BB4025" s="4" t="s">
        <v>3610</v>
      </c>
      <c r="BC4025" s="4" t="s">
        <v>3611</v>
      </c>
      <c r="BD4025" s="4" t="s">
        <v>3587</v>
      </c>
    </row>
    <row r="4026" spans="51:56" x14ac:dyDescent="0.25">
      <c r="AY4026" t="s">
        <v>3612</v>
      </c>
      <c r="AZ4026" s="4" t="s">
        <v>3613</v>
      </c>
      <c r="BA4026" s="4" t="s">
        <v>3614</v>
      </c>
      <c r="BB4026" s="4" t="s">
        <v>3613</v>
      </c>
      <c r="BC4026" s="4" t="s">
        <v>3614</v>
      </c>
      <c r="BD4026" s="4" t="s">
        <v>3587</v>
      </c>
    </row>
    <row r="4027" spans="51:56" x14ac:dyDescent="0.25">
      <c r="AY4027" t="s">
        <v>3615</v>
      </c>
      <c r="AZ4027" s="4" t="s">
        <v>3616</v>
      </c>
      <c r="BA4027" s="4" t="s">
        <v>3617</v>
      </c>
      <c r="BB4027" s="4" t="s">
        <v>3616</v>
      </c>
      <c r="BC4027" s="4" t="s">
        <v>3617</v>
      </c>
      <c r="BD4027" s="4" t="s">
        <v>3587</v>
      </c>
    </row>
    <row r="4028" spans="51:56" x14ac:dyDescent="0.25">
      <c r="AY4028" t="s">
        <v>3618</v>
      </c>
      <c r="AZ4028" s="4" t="s">
        <v>3619</v>
      </c>
      <c r="BA4028" s="4" t="s">
        <v>3620</v>
      </c>
      <c r="BB4028" s="4" t="s">
        <v>3619</v>
      </c>
      <c r="BC4028" s="4" t="s">
        <v>3620</v>
      </c>
      <c r="BD4028" s="4" t="s">
        <v>3587</v>
      </c>
    </row>
    <row r="4029" spans="51:56" x14ac:dyDescent="0.25">
      <c r="AY4029" t="s">
        <v>3621</v>
      </c>
      <c r="AZ4029" s="4" t="s">
        <v>3622</v>
      </c>
      <c r="BA4029" s="4" t="s">
        <v>3623</v>
      </c>
      <c r="BB4029" s="4" t="s">
        <v>3622</v>
      </c>
      <c r="BC4029" s="4" t="s">
        <v>3623</v>
      </c>
      <c r="BD4029" s="4" t="s">
        <v>3587</v>
      </c>
    </row>
    <row r="4030" spans="51:56" x14ac:dyDescent="0.25">
      <c r="AY4030" t="s">
        <v>3624</v>
      </c>
      <c r="AZ4030" s="4" t="s">
        <v>3625</v>
      </c>
      <c r="BA4030" s="4" t="s">
        <v>3626</v>
      </c>
      <c r="BB4030" s="4" t="s">
        <v>3625</v>
      </c>
      <c r="BC4030" s="4" t="s">
        <v>3626</v>
      </c>
      <c r="BD4030" s="4" t="s">
        <v>3587</v>
      </c>
    </row>
    <row r="4031" spans="51:56" x14ac:dyDescent="0.25">
      <c r="AY4031" t="s">
        <v>3627</v>
      </c>
      <c r="AZ4031" s="4" t="s">
        <v>3628</v>
      </c>
      <c r="BA4031" s="4" t="s">
        <v>3629</v>
      </c>
      <c r="BB4031" s="4" t="s">
        <v>3628</v>
      </c>
      <c r="BC4031" s="4" t="s">
        <v>3629</v>
      </c>
      <c r="BD4031" s="4" t="s">
        <v>3587</v>
      </c>
    </row>
    <row r="4032" spans="51:56" x14ac:dyDescent="0.25">
      <c r="AY4032" t="s">
        <v>3630</v>
      </c>
      <c r="AZ4032" s="4" t="s">
        <v>3631</v>
      </c>
      <c r="BA4032" s="4" t="s">
        <v>3632</v>
      </c>
      <c r="BB4032" s="4" t="s">
        <v>3631</v>
      </c>
      <c r="BC4032" s="4" t="s">
        <v>3632</v>
      </c>
      <c r="BD4032" s="4" t="s">
        <v>3587</v>
      </c>
    </row>
    <row r="4033" spans="51:56" x14ac:dyDescent="0.25">
      <c r="AY4033" t="s">
        <v>3633</v>
      </c>
      <c r="AZ4033" s="4" t="s">
        <v>3634</v>
      </c>
      <c r="BA4033" s="4" t="s">
        <v>3635</v>
      </c>
      <c r="BB4033" s="4" t="s">
        <v>3634</v>
      </c>
      <c r="BC4033" s="4" t="s">
        <v>3635</v>
      </c>
      <c r="BD4033" s="4" t="s">
        <v>3587</v>
      </c>
    </row>
    <row r="4034" spans="51:56" x14ac:dyDescent="0.25">
      <c r="AY4034" t="s">
        <v>3636</v>
      </c>
      <c r="AZ4034" s="4" t="s">
        <v>3637</v>
      </c>
      <c r="BA4034" s="4" t="s">
        <v>3638</v>
      </c>
      <c r="BB4034" s="4" t="s">
        <v>3637</v>
      </c>
      <c r="BC4034" s="4" t="s">
        <v>3638</v>
      </c>
      <c r="BD4034" s="4" t="s">
        <v>3587</v>
      </c>
    </row>
    <row r="4035" spans="51:56" x14ac:dyDescent="0.25">
      <c r="AY4035" t="s">
        <v>3639</v>
      </c>
      <c r="AZ4035" s="4" t="s">
        <v>3640</v>
      </c>
      <c r="BA4035" s="4" t="s">
        <v>3641</v>
      </c>
      <c r="BB4035" s="4" t="s">
        <v>3640</v>
      </c>
      <c r="BC4035" s="4" t="s">
        <v>3641</v>
      </c>
      <c r="BD4035" s="4" t="s">
        <v>3587</v>
      </c>
    </row>
    <row r="4036" spans="51:56" x14ac:dyDescent="0.25">
      <c r="AY4036" t="s">
        <v>3642</v>
      </c>
      <c r="AZ4036" s="4" t="s">
        <v>3643</v>
      </c>
      <c r="BA4036" s="4" t="s">
        <v>3644</v>
      </c>
      <c r="BB4036" s="4" t="s">
        <v>3643</v>
      </c>
      <c r="BC4036" s="4" t="s">
        <v>3644</v>
      </c>
      <c r="BD4036" s="4" t="s">
        <v>3587</v>
      </c>
    </row>
    <row r="4037" spans="51:56" x14ac:dyDescent="0.25">
      <c r="AY4037" t="s">
        <v>3645</v>
      </c>
      <c r="AZ4037" s="4" t="s">
        <v>3646</v>
      </c>
      <c r="BA4037" s="4" t="s">
        <v>3647</v>
      </c>
      <c r="BB4037" s="4" t="s">
        <v>3646</v>
      </c>
      <c r="BC4037" s="4" t="s">
        <v>3647</v>
      </c>
      <c r="BD4037" s="4" t="s">
        <v>3587</v>
      </c>
    </row>
    <row r="4038" spans="51:56" x14ac:dyDescent="0.25">
      <c r="AY4038" t="s">
        <v>3648</v>
      </c>
      <c r="AZ4038" s="4" t="s">
        <v>3649</v>
      </c>
      <c r="BA4038" s="4" t="s">
        <v>3650</v>
      </c>
      <c r="BB4038" s="4" t="s">
        <v>3649</v>
      </c>
      <c r="BC4038" s="4" t="s">
        <v>3650</v>
      </c>
      <c r="BD4038" s="4" t="s">
        <v>3587</v>
      </c>
    </row>
    <row r="4039" spans="51:56" x14ac:dyDescent="0.25">
      <c r="AY4039" t="s">
        <v>3651</v>
      </c>
      <c r="AZ4039" s="4" t="s">
        <v>3652</v>
      </c>
      <c r="BA4039" s="4" t="s">
        <v>3653</v>
      </c>
      <c r="BB4039" s="4" t="s">
        <v>3652</v>
      </c>
      <c r="BC4039" s="4" t="s">
        <v>3653</v>
      </c>
      <c r="BD4039" s="4" t="s">
        <v>3587</v>
      </c>
    </row>
    <row r="4040" spans="51:56" x14ac:dyDescent="0.25">
      <c r="AY4040" t="s">
        <v>3654</v>
      </c>
      <c r="AZ4040" s="4" t="s">
        <v>3655</v>
      </c>
      <c r="BA4040" s="4" t="s">
        <v>3656</v>
      </c>
      <c r="BB4040" s="4" t="s">
        <v>3655</v>
      </c>
      <c r="BC4040" s="4" t="s">
        <v>3656</v>
      </c>
      <c r="BD4040" s="4" t="s">
        <v>3587</v>
      </c>
    </row>
    <row r="4041" spans="51:56" x14ac:dyDescent="0.25">
      <c r="AY4041" t="s">
        <v>3657</v>
      </c>
      <c r="AZ4041" s="4" t="s">
        <v>3658</v>
      </c>
      <c r="BA4041" s="4" t="s">
        <v>7440</v>
      </c>
      <c r="BB4041" s="4" t="s">
        <v>3658</v>
      </c>
      <c r="BC4041" s="4" t="s">
        <v>7440</v>
      </c>
      <c r="BD4041" s="4" t="s">
        <v>3587</v>
      </c>
    </row>
    <row r="4042" spans="51:56" x14ac:dyDescent="0.25">
      <c r="AY4042" t="s">
        <v>3659</v>
      </c>
      <c r="AZ4042" s="4" t="s">
        <v>3660</v>
      </c>
      <c r="BA4042" s="4" t="s">
        <v>3661</v>
      </c>
      <c r="BB4042" s="4" t="s">
        <v>3660</v>
      </c>
      <c r="BC4042" s="4" t="s">
        <v>3661</v>
      </c>
      <c r="BD4042" s="4" t="s">
        <v>3587</v>
      </c>
    </row>
    <row r="4043" spans="51:56" x14ac:dyDescent="0.25">
      <c r="AY4043" t="s">
        <v>3662</v>
      </c>
      <c r="AZ4043" s="4" t="s">
        <v>3663</v>
      </c>
      <c r="BA4043" s="4" t="s">
        <v>3664</v>
      </c>
      <c r="BB4043" s="4" t="s">
        <v>3663</v>
      </c>
      <c r="BC4043" s="4" t="s">
        <v>3664</v>
      </c>
      <c r="BD4043" s="4" t="s">
        <v>3587</v>
      </c>
    </row>
    <row r="4044" spans="51:56" x14ac:dyDescent="0.25">
      <c r="AY4044" t="s">
        <v>3665</v>
      </c>
      <c r="AZ4044" s="4" t="s">
        <v>3666</v>
      </c>
      <c r="BA4044" s="4" t="s">
        <v>3667</v>
      </c>
      <c r="BB4044" s="4" t="s">
        <v>3666</v>
      </c>
      <c r="BC4044" s="4" t="s">
        <v>3667</v>
      </c>
      <c r="BD4044" s="4" t="s">
        <v>3587</v>
      </c>
    </row>
    <row r="4045" spans="51:56" x14ac:dyDescent="0.25">
      <c r="AY4045" t="s">
        <v>3668</v>
      </c>
      <c r="AZ4045" s="4" t="s">
        <v>3669</v>
      </c>
      <c r="BA4045" s="4" t="s">
        <v>3670</v>
      </c>
      <c r="BB4045" s="4" t="s">
        <v>3669</v>
      </c>
      <c r="BC4045" s="4" t="s">
        <v>3670</v>
      </c>
      <c r="BD4045" s="4" t="s">
        <v>3587</v>
      </c>
    </row>
    <row r="4046" spans="51:56" x14ac:dyDescent="0.25">
      <c r="AY4046" t="s">
        <v>3671</v>
      </c>
      <c r="AZ4046" s="4" t="s">
        <v>3672</v>
      </c>
      <c r="BA4046" s="4" t="s">
        <v>3673</v>
      </c>
      <c r="BB4046" s="4" t="s">
        <v>3672</v>
      </c>
      <c r="BC4046" s="4" t="s">
        <v>3673</v>
      </c>
      <c r="BD4046" s="4" t="s">
        <v>3587</v>
      </c>
    </row>
    <row r="4047" spans="51:56" x14ac:dyDescent="0.25">
      <c r="AY4047" t="s">
        <v>3674</v>
      </c>
      <c r="AZ4047" s="4" t="s">
        <v>3675</v>
      </c>
      <c r="BA4047" s="4" t="s">
        <v>3676</v>
      </c>
      <c r="BB4047" s="4" t="s">
        <v>3675</v>
      </c>
      <c r="BC4047" s="4" t="s">
        <v>3676</v>
      </c>
      <c r="BD4047" s="4" t="s">
        <v>3587</v>
      </c>
    </row>
    <row r="4048" spans="51:56" x14ac:dyDescent="0.25">
      <c r="AY4048" t="s">
        <v>3677</v>
      </c>
      <c r="AZ4048" s="4" t="s">
        <v>3678</v>
      </c>
      <c r="BA4048" s="4" t="s">
        <v>3679</v>
      </c>
      <c r="BB4048" s="4" t="s">
        <v>3678</v>
      </c>
      <c r="BC4048" s="4" t="s">
        <v>3679</v>
      </c>
      <c r="BD4048" s="4" t="s">
        <v>3587</v>
      </c>
    </row>
    <row r="4049" spans="51:56" x14ac:dyDescent="0.25">
      <c r="AY4049" t="s">
        <v>3680</v>
      </c>
      <c r="AZ4049" s="4" t="s">
        <v>3681</v>
      </c>
      <c r="BA4049" s="4" t="s">
        <v>3682</v>
      </c>
      <c r="BB4049" s="4" t="s">
        <v>3681</v>
      </c>
      <c r="BC4049" s="4" t="s">
        <v>3682</v>
      </c>
      <c r="BD4049" s="4" t="s">
        <v>3587</v>
      </c>
    </row>
    <row r="4050" spans="51:56" x14ac:dyDescent="0.25">
      <c r="AY4050" t="s">
        <v>3683</v>
      </c>
      <c r="AZ4050" s="4" t="s">
        <v>3684</v>
      </c>
      <c r="BA4050" s="4" t="s">
        <v>3685</v>
      </c>
      <c r="BB4050" s="4" t="s">
        <v>3684</v>
      </c>
      <c r="BC4050" s="4" t="s">
        <v>3685</v>
      </c>
      <c r="BD4050" s="4" t="s">
        <v>3587</v>
      </c>
    </row>
    <row r="4051" spans="51:56" x14ac:dyDescent="0.25">
      <c r="AY4051" t="s">
        <v>3686</v>
      </c>
      <c r="AZ4051" s="4" t="s">
        <v>3687</v>
      </c>
      <c r="BA4051" s="4" t="s">
        <v>3688</v>
      </c>
      <c r="BB4051" s="4" t="s">
        <v>3687</v>
      </c>
      <c r="BC4051" s="4" t="s">
        <v>3688</v>
      </c>
      <c r="BD4051" s="4" t="s">
        <v>3587</v>
      </c>
    </row>
    <row r="4052" spans="51:56" x14ac:dyDescent="0.25">
      <c r="AY4052" t="s">
        <v>3689</v>
      </c>
      <c r="AZ4052" s="4" t="s">
        <v>3690</v>
      </c>
      <c r="BA4052" s="4" t="s">
        <v>3691</v>
      </c>
      <c r="BB4052" s="4" t="s">
        <v>3690</v>
      </c>
      <c r="BC4052" s="4" t="s">
        <v>3691</v>
      </c>
      <c r="BD4052" s="4" t="s">
        <v>3587</v>
      </c>
    </row>
    <row r="4053" spans="51:56" x14ac:dyDescent="0.25">
      <c r="AY4053" t="s">
        <v>3692</v>
      </c>
      <c r="AZ4053" s="4" t="s">
        <v>3693</v>
      </c>
      <c r="BA4053" s="4" t="s">
        <v>3694</v>
      </c>
      <c r="BB4053" s="4" t="s">
        <v>3693</v>
      </c>
      <c r="BC4053" s="4" t="s">
        <v>3694</v>
      </c>
      <c r="BD4053" s="4" t="s">
        <v>3587</v>
      </c>
    </row>
    <row r="4054" spans="51:56" x14ac:dyDescent="0.25">
      <c r="AY4054" t="s">
        <v>3695</v>
      </c>
      <c r="AZ4054" s="4" t="s">
        <v>3696</v>
      </c>
      <c r="BA4054" s="4" t="s">
        <v>3697</v>
      </c>
      <c r="BB4054" s="4" t="s">
        <v>3696</v>
      </c>
      <c r="BC4054" s="4" t="s">
        <v>3697</v>
      </c>
      <c r="BD4054" s="4" t="s">
        <v>3587</v>
      </c>
    </row>
    <row r="4055" spans="51:56" x14ac:dyDescent="0.25">
      <c r="AY4055" t="s">
        <v>3698</v>
      </c>
      <c r="AZ4055" s="4" t="s">
        <v>3699</v>
      </c>
      <c r="BA4055" s="4" t="s">
        <v>3700</v>
      </c>
      <c r="BB4055" s="4" t="s">
        <v>3699</v>
      </c>
      <c r="BC4055" s="4" t="s">
        <v>3700</v>
      </c>
      <c r="BD4055" s="4" t="s">
        <v>3587</v>
      </c>
    </row>
    <row r="4056" spans="51:56" x14ac:dyDescent="0.25">
      <c r="AY4056" t="s">
        <v>3701</v>
      </c>
      <c r="AZ4056" s="4" t="s">
        <v>3702</v>
      </c>
      <c r="BA4056" s="4" t="s">
        <v>3703</v>
      </c>
      <c r="BB4056" s="4" t="s">
        <v>3702</v>
      </c>
      <c r="BC4056" s="4" t="s">
        <v>3703</v>
      </c>
      <c r="BD4056" s="4" t="s">
        <v>3587</v>
      </c>
    </row>
    <row r="4057" spans="51:56" x14ac:dyDescent="0.25">
      <c r="AY4057" t="s">
        <v>3704</v>
      </c>
      <c r="AZ4057" s="4" t="s">
        <v>3705</v>
      </c>
      <c r="BA4057" s="4" t="s">
        <v>3706</v>
      </c>
      <c r="BB4057" s="4" t="s">
        <v>3705</v>
      </c>
      <c r="BC4057" s="4" t="s">
        <v>3706</v>
      </c>
      <c r="BD4057" s="4" t="s">
        <v>3587</v>
      </c>
    </row>
    <row r="4058" spans="51:56" x14ac:dyDescent="0.25">
      <c r="AY4058" t="s">
        <v>3707</v>
      </c>
      <c r="AZ4058" s="4" t="s">
        <v>3708</v>
      </c>
      <c r="BA4058" s="4" t="s">
        <v>3709</v>
      </c>
      <c r="BB4058" s="4" t="s">
        <v>3708</v>
      </c>
      <c r="BC4058" s="4" t="s">
        <v>3709</v>
      </c>
      <c r="BD4058" s="4" t="s">
        <v>3587</v>
      </c>
    </row>
    <row r="4059" spans="51:56" x14ac:dyDescent="0.25">
      <c r="AY4059" t="s">
        <v>3710</v>
      </c>
      <c r="AZ4059" s="4" t="s">
        <v>3711</v>
      </c>
      <c r="BA4059" s="4" t="s">
        <v>3712</v>
      </c>
      <c r="BB4059" s="4" t="s">
        <v>3711</v>
      </c>
      <c r="BC4059" s="4" t="s">
        <v>3712</v>
      </c>
      <c r="BD4059" s="4" t="s">
        <v>3587</v>
      </c>
    </row>
    <row r="4060" spans="51:56" x14ac:dyDescent="0.25">
      <c r="AY4060" t="s">
        <v>3713</v>
      </c>
      <c r="AZ4060" s="4" t="s">
        <v>3714</v>
      </c>
      <c r="BA4060" s="4" t="s">
        <v>3715</v>
      </c>
      <c r="BB4060" s="4" t="s">
        <v>3714</v>
      </c>
      <c r="BC4060" s="4" t="s">
        <v>3715</v>
      </c>
      <c r="BD4060" s="4" t="s">
        <v>3587</v>
      </c>
    </row>
    <row r="4061" spans="51:56" x14ac:dyDescent="0.25">
      <c r="AY4061" t="s">
        <v>3716</v>
      </c>
      <c r="AZ4061" s="4" t="s">
        <v>3717</v>
      </c>
      <c r="BA4061" s="4" t="s">
        <v>3718</v>
      </c>
      <c r="BB4061" s="4" t="s">
        <v>3717</v>
      </c>
      <c r="BC4061" s="4" t="s">
        <v>3718</v>
      </c>
      <c r="BD4061" s="4" t="s">
        <v>3587</v>
      </c>
    </row>
    <row r="4062" spans="51:56" x14ac:dyDescent="0.25">
      <c r="AY4062" t="s">
        <v>3719</v>
      </c>
      <c r="AZ4062" s="4" t="s">
        <v>3720</v>
      </c>
      <c r="BA4062" s="4" t="s">
        <v>3721</v>
      </c>
      <c r="BB4062" s="4" t="s">
        <v>3720</v>
      </c>
      <c r="BC4062" s="4" t="s">
        <v>3721</v>
      </c>
      <c r="BD4062" s="4" t="s">
        <v>3587</v>
      </c>
    </row>
    <row r="4063" spans="51:56" x14ac:dyDescent="0.25">
      <c r="AY4063" t="s">
        <v>3722</v>
      </c>
      <c r="AZ4063" s="4" t="s">
        <v>3723</v>
      </c>
      <c r="BA4063" s="4" t="s">
        <v>3724</v>
      </c>
      <c r="BB4063" s="4" t="s">
        <v>3723</v>
      </c>
      <c r="BC4063" s="4" t="s">
        <v>3724</v>
      </c>
      <c r="BD4063" s="4" t="s">
        <v>3587</v>
      </c>
    </row>
    <row r="4064" spans="51:56" x14ac:dyDescent="0.25">
      <c r="AY4064" t="s">
        <v>3725</v>
      </c>
      <c r="AZ4064" s="4" t="s">
        <v>3726</v>
      </c>
      <c r="BA4064" s="4" t="s">
        <v>3727</v>
      </c>
      <c r="BB4064" s="4" t="s">
        <v>3726</v>
      </c>
      <c r="BC4064" s="4" t="s">
        <v>3727</v>
      </c>
      <c r="BD4064" s="4" t="s">
        <v>3587</v>
      </c>
    </row>
    <row r="4065" spans="51:56" x14ac:dyDescent="0.25">
      <c r="AY4065" t="s">
        <v>3728</v>
      </c>
      <c r="AZ4065" s="4" t="s">
        <v>3729</v>
      </c>
      <c r="BA4065" s="4" t="s">
        <v>3730</v>
      </c>
      <c r="BB4065" s="4" t="s">
        <v>3729</v>
      </c>
      <c r="BC4065" s="4" t="s">
        <v>3730</v>
      </c>
      <c r="BD4065" s="4" t="s">
        <v>3587</v>
      </c>
    </row>
    <row r="4066" spans="51:56" x14ac:dyDescent="0.25">
      <c r="AY4066" t="s">
        <v>3731</v>
      </c>
      <c r="AZ4066" s="4" t="s">
        <v>3732</v>
      </c>
      <c r="BA4066" s="4" t="s">
        <v>3733</v>
      </c>
      <c r="BB4066" s="4" t="s">
        <v>3732</v>
      </c>
      <c r="BC4066" s="4" t="s">
        <v>3733</v>
      </c>
      <c r="BD4066" s="4" t="s">
        <v>3587</v>
      </c>
    </row>
    <row r="4067" spans="51:56" x14ac:dyDescent="0.25">
      <c r="AY4067" t="s">
        <v>3734</v>
      </c>
      <c r="AZ4067" s="4" t="s">
        <v>3735</v>
      </c>
      <c r="BA4067" s="4" t="s">
        <v>3736</v>
      </c>
      <c r="BB4067" s="4" t="s">
        <v>3735</v>
      </c>
      <c r="BC4067" s="4" t="s">
        <v>3736</v>
      </c>
      <c r="BD4067" s="4" t="s">
        <v>3587</v>
      </c>
    </row>
    <row r="4068" spans="51:56" x14ac:dyDescent="0.25">
      <c r="AY4068" t="s">
        <v>3737</v>
      </c>
      <c r="AZ4068" s="4" t="s">
        <v>3738</v>
      </c>
      <c r="BA4068" s="4" t="s">
        <v>3739</v>
      </c>
      <c r="BB4068" s="4" t="s">
        <v>3738</v>
      </c>
      <c r="BC4068" s="4" t="s">
        <v>3739</v>
      </c>
      <c r="BD4068" s="4" t="s">
        <v>3587</v>
      </c>
    </row>
    <row r="4069" spans="51:56" x14ac:dyDescent="0.25">
      <c r="AY4069" t="s">
        <v>3740</v>
      </c>
      <c r="AZ4069" s="4" t="s">
        <v>3741</v>
      </c>
      <c r="BA4069" s="4" t="s">
        <v>3742</v>
      </c>
      <c r="BB4069" s="4" t="s">
        <v>3741</v>
      </c>
      <c r="BC4069" s="4" t="s">
        <v>3742</v>
      </c>
      <c r="BD4069" s="4" t="s">
        <v>3587</v>
      </c>
    </row>
    <row r="4070" spans="51:56" x14ac:dyDescent="0.25">
      <c r="AY4070" t="s">
        <v>3743</v>
      </c>
      <c r="AZ4070" s="4" t="s">
        <v>3744</v>
      </c>
      <c r="BA4070" s="4" t="s">
        <v>3745</v>
      </c>
      <c r="BB4070" s="4" t="s">
        <v>3744</v>
      </c>
      <c r="BC4070" s="4" t="s">
        <v>3745</v>
      </c>
      <c r="BD4070" s="4" t="s">
        <v>3587</v>
      </c>
    </row>
    <row r="4071" spans="51:56" x14ac:dyDescent="0.25">
      <c r="AY4071" t="s">
        <v>3746</v>
      </c>
      <c r="AZ4071" s="4" t="s">
        <v>3747</v>
      </c>
      <c r="BA4071" s="4" t="s">
        <v>3748</v>
      </c>
      <c r="BB4071" s="4" t="s">
        <v>3747</v>
      </c>
      <c r="BC4071" s="4" t="s">
        <v>3748</v>
      </c>
      <c r="BD4071" s="4" t="s">
        <v>3587</v>
      </c>
    </row>
    <row r="4072" spans="51:56" x14ac:dyDescent="0.25">
      <c r="AY4072" t="s">
        <v>3749</v>
      </c>
      <c r="AZ4072" s="4" t="s">
        <v>3750</v>
      </c>
      <c r="BA4072" s="4" t="s">
        <v>3751</v>
      </c>
      <c r="BB4072" s="4" t="s">
        <v>3750</v>
      </c>
      <c r="BC4072" s="4" t="s">
        <v>3751</v>
      </c>
      <c r="BD4072" s="4" t="s">
        <v>3587</v>
      </c>
    </row>
    <row r="4073" spans="51:56" x14ac:dyDescent="0.25">
      <c r="AY4073" t="s">
        <v>3752</v>
      </c>
      <c r="AZ4073" s="4" t="s">
        <v>3753</v>
      </c>
      <c r="BA4073" s="4" t="s">
        <v>3754</v>
      </c>
      <c r="BB4073" s="4" t="s">
        <v>3753</v>
      </c>
      <c r="BC4073" s="4" t="s">
        <v>3754</v>
      </c>
      <c r="BD4073" s="4" t="s">
        <v>3587</v>
      </c>
    </row>
    <row r="4074" spans="51:56" x14ac:dyDescent="0.25">
      <c r="AY4074" t="s">
        <v>3755</v>
      </c>
      <c r="AZ4074" s="4" t="s">
        <v>3756</v>
      </c>
      <c r="BA4074" s="4" t="s">
        <v>3757</v>
      </c>
      <c r="BB4074" s="4" t="s">
        <v>3756</v>
      </c>
      <c r="BC4074" s="4" t="s">
        <v>3757</v>
      </c>
      <c r="BD4074" s="4" t="s">
        <v>3587</v>
      </c>
    </row>
    <row r="4075" spans="51:56" x14ac:dyDescent="0.25">
      <c r="AY4075" t="s">
        <v>3758</v>
      </c>
      <c r="AZ4075" s="4" t="s">
        <v>3759</v>
      </c>
      <c r="BA4075" s="4" t="s">
        <v>3760</v>
      </c>
      <c r="BB4075" s="4" t="s">
        <v>3759</v>
      </c>
      <c r="BC4075" s="4" t="s">
        <v>3760</v>
      </c>
      <c r="BD4075" s="4" t="s">
        <v>3587</v>
      </c>
    </row>
    <row r="4076" spans="51:56" x14ac:dyDescent="0.25">
      <c r="AY4076" t="s">
        <v>3761</v>
      </c>
      <c r="AZ4076" s="4" t="s">
        <v>3762</v>
      </c>
      <c r="BA4076" s="4" t="s">
        <v>3763</v>
      </c>
      <c r="BB4076" s="4" t="s">
        <v>3762</v>
      </c>
      <c r="BC4076" s="4" t="s">
        <v>3763</v>
      </c>
      <c r="BD4076" s="4" t="s">
        <v>3587</v>
      </c>
    </row>
    <row r="4077" spans="51:56" x14ac:dyDescent="0.25">
      <c r="AY4077" t="s">
        <v>3764</v>
      </c>
      <c r="AZ4077" s="4" t="s">
        <v>3765</v>
      </c>
      <c r="BA4077" s="4" t="s">
        <v>3766</v>
      </c>
      <c r="BB4077" s="4" t="s">
        <v>3765</v>
      </c>
      <c r="BC4077" s="4" t="s">
        <v>3766</v>
      </c>
      <c r="BD4077" s="4" t="s">
        <v>3587</v>
      </c>
    </row>
    <row r="4078" spans="51:56" x14ac:dyDescent="0.25">
      <c r="AY4078" t="s">
        <v>3767</v>
      </c>
      <c r="AZ4078" s="4" t="s">
        <v>3768</v>
      </c>
      <c r="BA4078" s="4" t="s">
        <v>3769</v>
      </c>
      <c r="BB4078" s="4" t="s">
        <v>3768</v>
      </c>
      <c r="BC4078" s="4" t="s">
        <v>3769</v>
      </c>
      <c r="BD4078" s="4" t="s">
        <v>3587</v>
      </c>
    </row>
    <row r="4079" spans="51:56" x14ac:dyDescent="0.25">
      <c r="AY4079" t="s">
        <v>3770</v>
      </c>
      <c r="AZ4079" s="4" t="s">
        <v>3771</v>
      </c>
      <c r="BA4079" s="4" t="s">
        <v>3772</v>
      </c>
      <c r="BB4079" s="4" t="s">
        <v>3771</v>
      </c>
      <c r="BC4079" s="4" t="s">
        <v>3772</v>
      </c>
      <c r="BD4079" s="4" t="s">
        <v>3587</v>
      </c>
    </row>
    <row r="4080" spans="51:56" x14ac:dyDescent="0.25">
      <c r="AY4080" t="s">
        <v>3773</v>
      </c>
      <c r="AZ4080" s="4" t="s">
        <v>3774</v>
      </c>
      <c r="BA4080" s="4" t="s">
        <v>3775</v>
      </c>
      <c r="BB4080" s="4" t="s">
        <v>3774</v>
      </c>
      <c r="BC4080" s="4" t="s">
        <v>3775</v>
      </c>
      <c r="BD4080" s="4" t="s">
        <v>3587</v>
      </c>
    </row>
    <row r="4081" spans="51:56" x14ac:dyDescent="0.25">
      <c r="AY4081" t="s">
        <v>3776</v>
      </c>
      <c r="AZ4081" s="4" t="s">
        <v>3777</v>
      </c>
      <c r="BA4081" s="4" t="s">
        <v>3778</v>
      </c>
      <c r="BB4081" s="4" t="s">
        <v>3777</v>
      </c>
      <c r="BC4081" s="4" t="s">
        <v>3778</v>
      </c>
      <c r="BD4081" s="4" t="s">
        <v>3587</v>
      </c>
    </row>
    <row r="4082" spans="51:56" x14ac:dyDescent="0.25">
      <c r="AY4082" t="s">
        <v>3779</v>
      </c>
      <c r="AZ4082" s="4" t="s">
        <v>3780</v>
      </c>
      <c r="BA4082" s="4" t="s">
        <v>3781</v>
      </c>
      <c r="BB4082" s="4" t="s">
        <v>3780</v>
      </c>
      <c r="BC4082" s="4" t="s">
        <v>3781</v>
      </c>
      <c r="BD4082" s="4" t="s">
        <v>3587</v>
      </c>
    </row>
    <row r="4083" spans="51:56" x14ac:dyDescent="0.25">
      <c r="AY4083" t="s">
        <v>3782</v>
      </c>
      <c r="AZ4083" s="4" t="s">
        <v>3783</v>
      </c>
      <c r="BA4083" s="4" t="s">
        <v>3784</v>
      </c>
      <c r="BB4083" s="4" t="s">
        <v>3783</v>
      </c>
      <c r="BC4083" s="4" t="s">
        <v>3784</v>
      </c>
      <c r="BD4083" s="4" t="s">
        <v>3587</v>
      </c>
    </row>
    <row r="4084" spans="51:56" x14ac:dyDescent="0.25">
      <c r="AY4084" t="s">
        <v>3785</v>
      </c>
      <c r="AZ4084" s="4" t="s">
        <v>3786</v>
      </c>
      <c r="BA4084" s="4" t="s">
        <v>3787</v>
      </c>
      <c r="BB4084" s="4" t="s">
        <v>3786</v>
      </c>
      <c r="BC4084" s="4" t="s">
        <v>3787</v>
      </c>
      <c r="BD4084" s="4" t="s">
        <v>3587</v>
      </c>
    </row>
    <row r="4085" spans="51:56" x14ac:dyDescent="0.25">
      <c r="AY4085" t="s">
        <v>3788</v>
      </c>
      <c r="AZ4085" s="4" t="s">
        <v>3789</v>
      </c>
      <c r="BA4085" s="4" t="s">
        <v>3790</v>
      </c>
      <c r="BB4085" s="4" t="s">
        <v>3789</v>
      </c>
      <c r="BC4085" s="4" t="s">
        <v>3790</v>
      </c>
      <c r="BD4085" s="4" t="s">
        <v>3587</v>
      </c>
    </row>
    <row r="4086" spans="51:56" x14ac:dyDescent="0.25">
      <c r="AY4086" t="s">
        <v>3791</v>
      </c>
      <c r="AZ4086" s="4" t="s">
        <v>3792</v>
      </c>
      <c r="BA4086" s="4" t="s">
        <v>3793</v>
      </c>
      <c r="BB4086" s="4" t="s">
        <v>3792</v>
      </c>
      <c r="BC4086" s="4" t="s">
        <v>3793</v>
      </c>
      <c r="BD4086" s="4" t="s">
        <v>3587</v>
      </c>
    </row>
    <row r="4087" spans="51:56" x14ac:dyDescent="0.25">
      <c r="AY4087" t="s">
        <v>3794</v>
      </c>
      <c r="AZ4087" s="4" t="s">
        <v>3795</v>
      </c>
      <c r="BA4087" s="4" t="s">
        <v>3796</v>
      </c>
      <c r="BB4087" s="4" t="s">
        <v>3795</v>
      </c>
      <c r="BC4087" s="4" t="s">
        <v>3796</v>
      </c>
      <c r="BD4087" s="4" t="s">
        <v>3587</v>
      </c>
    </row>
    <row r="4088" spans="51:56" x14ac:dyDescent="0.25">
      <c r="AY4088" t="s">
        <v>3797</v>
      </c>
      <c r="AZ4088" s="4" t="s">
        <v>3798</v>
      </c>
      <c r="BA4088" s="4" t="s">
        <v>3799</v>
      </c>
      <c r="BB4088" s="4" t="s">
        <v>3798</v>
      </c>
      <c r="BC4088" s="4" t="s">
        <v>3799</v>
      </c>
      <c r="BD4088" s="4" t="s">
        <v>3587</v>
      </c>
    </row>
    <row r="4089" spans="51:56" x14ac:dyDescent="0.25">
      <c r="AY4089" t="s">
        <v>3800</v>
      </c>
      <c r="AZ4089" s="4" t="s">
        <v>3801</v>
      </c>
      <c r="BA4089" s="4" t="s">
        <v>3802</v>
      </c>
      <c r="BB4089" s="4" t="s">
        <v>3801</v>
      </c>
      <c r="BC4089" s="4" t="s">
        <v>3802</v>
      </c>
      <c r="BD4089" s="4" t="s">
        <v>3587</v>
      </c>
    </row>
    <row r="4090" spans="51:56" x14ac:dyDescent="0.25">
      <c r="AY4090" t="s">
        <v>3803</v>
      </c>
      <c r="AZ4090" s="4" t="s">
        <v>3804</v>
      </c>
      <c r="BA4090" s="4" t="s">
        <v>3805</v>
      </c>
      <c r="BB4090" s="4" t="s">
        <v>3804</v>
      </c>
      <c r="BC4090" s="4" t="s">
        <v>3805</v>
      </c>
      <c r="BD4090" s="4" t="s">
        <v>3587</v>
      </c>
    </row>
    <row r="4091" spans="51:56" x14ac:dyDescent="0.25">
      <c r="AY4091" t="s">
        <v>3806</v>
      </c>
      <c r="AZ4091" s="4" t="s">
        <v>3807</v>
      </c>
      <c r="BA4091" s="4" t="s">
        <v>3808</v>
      </c>
      <c r="BB4091" s="4" t="s">
        <v>3807</v>
      </c>
      <c r="BC4091" s="4" t="s">
        <v>3808</v>
      </c>
      <c r="BD4091" s="4" t="s">
        <v>3587</v>
      </c>
    </row>
    <row r="4092" spans="51:56" x14ac:dyDescent="0.25">
      <c r="AY4092" t="s">
        <v>3809</v>
      </c>
      <c r="AZ4092" s="4" t="s">
        <v>3810</v>
      </c>
      <c r="BA4092" s="4" t="s">
        <v>3811</v>
      </c>
      <c r="BB4092" s="4" t="s">
        <v>3810</v>
      </c>
      <c r="BC4092" s="4" t="s">
        <v>3811</v>
      </c>
      <c r="BD4092" s="4" t="s">
        <v>3587</v>
      </c>
    </row>
    <row r="4093" spans="51:56" x14ac:dyDescent="0.25">
      <c r="AY4093" t="s">
        <v>3812</v>
      </c>
      <c r="AZ4093" s="4" t="s">
        <v>3813</v>
      </c>
      <c r="BA4093" s="4" t="s">
        <v>3814</v>
      </c>
      <c r="BB4093" s="4" t="s">
        <v>3813</v>
      </c>
      <c r="BC4093" s="4" t="s">
        <v>3814</v>
      </c>
      <c r="BD4093" s="4" t="s">
        <v>3815</v>
      </c>
    </row>
    <row r="4094" spans="51:56" x14ac:dyDescent="0.25">
      <c r="AY4094" t="s">
        <v>3816</v>
      </c>
      <c r="AZ4094" s="4" t="s">
        <v>3817</v>
      </c>
      <c r="BA4094" s="4" t="s">
        <v>3818</v>
      </c>
      <c r="BB4094" s="4" t="s">
        <v>3817</v>
      </c>
      <c r="BC4094" s="4" t="s">
        <v>3818</v>
      </c>
      <c r="BD4094" s="4" t="s">
        <v>3815</v>
      </c>
    </row>
    <row r="4095" spans="51:56" x14ac:dyDescent="0.25">
      <c r="AY4095" t="s">
        <v>3819</v>
      </c>
      <c r="AZ4095" s="4" t="s">
        <v>3820</v>
      </c>
      <c r="BA4095" s="4" t="s">
        <v>3821</v>
      </c>
      <c r="BB4095" s="4" t="s">
        <v>3820</v>
      </c>
      <c r="BC4095" s="4" t="s">
        <v>3821</v>
      </c>
      <c r="BD4095" s="4" t="s">
        <v>3815</v>
      </c>
    </row>
    <row r="4096" spans="51:56" x14ac:dyDescent="0.25">
      <c r="AY4096" t="s">
        <v>3822</v>
      </c>
      <c r="AZ4096" s="4" t="s">
        <v>3823</v>
      </c>
      <c r="BA4096" s="4" t="s">
        <v>3824</v>
      </c>
      <c r="BB4096" s="4" t="s">
        <v>3823</v>
      </c>
      <c r="BC4096" s="4" t="s">
        <v>3824</v>
      </c>
      <c r="BD4096" s="4" t="s">
        <v>3815</v>
      </c>
    </row>
    <row r="4097" spans="51:56" x14ac:dyDescent="0.25">
      <c r="AY4097" t="s">
        <v>3825</v>
      </c>
      <c r="AZ4097" s="4" t="s">
        <v>3826</v>
      </c>
      <c r="BA4097" s="4" t="s">
        <v>3827</v>
      </c>
      <c r="BB4097" s="4" t="s">
        <v>3826</v>
      </c>
      <c r="BC4097" s="4" t="s">
        <v>3827</v>
      </c>
      <c r="BD4097" s="4" t="s">
        <v>3815</v>
      </c>
    </row>
    <row r="4098" spans="51:56" x14ac:dyDescent="0.25">
      <c r="AY4098" t="s">
        <v>3828</v>
      </c>
      <c r="AZ4098" s="4" t="s">
        <v>3829</v>
      </c>
      <c r="BA4098" s="4" t="s">
        <v>3830</v>
      </c>
      <c r="BB4098" s="4" t="s">
        <v>3829</v>
      </c>
      <c r="BC4098" s="4" t="s">
        <v>3830</v>
      </c>
      <c r="BD4098" s="4" t="s">
        <v>3815</v>
      </c>
    </row>
    <row r="4099" spans="51:56" x14ac:dyDescent="0.25">
      <c r="AY4099" t="s">
        <v>3831</v>
      </c>
      <c r="AZ4099" s="4" t="s">
        <v>3832</v>
      </c>
      <c r="BA4099" s="4" t="s">
        <v>3833</v>
      </c>
      <c r="BB4099" s="4" t="s">
        <v>3832</v>
      </c>
      <c r="BC4099" s="4" t="s">
        <v>3833</v>
      </c>
      <c r="BD4099" s="4" t="s">
        <v>3815</v>
      </c>
    </row>
    <row r="4100" spans="51:56" x14ac:dyDescent="0.25">
      <c r="AY4100" t="s">
        <v>3834</v>
      </c>
      <c r="AZ4100" s="4" t="s">
        <v>3835</v>
      </c>
      <c r="BA4100" s="4" t="s">
        <v>3836</v>
      </c>
      <c r="BB4100" s="4" t="s">
        <v>3835</v>
      </c>
      <c r="BC4100" s="4" t="s">
        <v>3836</v>
      </c>
      <c r="BD4100" s="4" t="s">
        <v>3815</v>
      </c>
    </row>
    <row r="4101" spans="51:56" x14ac:dyDescent="0.25">
      <c r="AY4101" t="s">
        <v>3837</v>
      </c>
      <c r="AZ4101" s="4" t="s">
        <v>3838</v>
      </c>
      <c r="BA4101" s="4" t="s">
        <v>3839</v>
      </c>
      <c r="BB4101" s="4" t="s">
        <v>3838</v>
      </c>
      <c r="BC4101" s="4" t="s">
        <v>3839</v>
      </c>
      <c r="BD4101" s="4" t="s">
        <v>3815</v>
      </c>
    </row>
    <row r="4102" spans="51:56" x14ac:dyDescent="0.25">
      <c r="AY4102" t="s">
        <v>3840</v>
      </c>
      <c r="AZ4102" s="4" t="s">
        <v>3841</v>
      </c>
      <c r="BA4102" s="4" t="s">
        <v>3842</v>
      </c>
      <c r="BB4102" s="4" t="s">
        <v>3841</v>
      </c>
      <c r="BC4102" s="4" t="s">
        <v>3842</v>
      </c>
      <c r="BD4102" s="4" t="s">
        <v>3815</v>
      </c>
    </row>
    <row r="4103" spans="51:56" x14ac:dyDescent="0.25">
      <c r="AY4103" t="s">
        <v>3843</v>
      </c>
      <c r="AZ4103" s="4" t="s">
        <v>3844</v>
      </c>
      <c r="BA4103" s="4" t="s">
        <v>3845</v>
      </c>
      <c r="BB4103" s="4" t="s">
        <v>3844</v>
      </c>
      <c r="BC4103" s="4" t="s">
        <v>3845</v>
      </c>
      <c r="BD4103" s="4" t="s">
        <v>3815</v>
      </c>
    </row>
    <row r="4104" spans="51:56" x14ac:dyDescent="0.25">
      <c r="AY4104" t="s">
        <v>3846</v>
      </c>
      <c r="AZ4104" s="4" t="s">
        <v>3847</v>
      </c>
      <c r="BA4104" s="4" t="s">
        <v>3848</v>
      </c>
      <c r="BB4104" s="4" t="s">
        <v>3847</v>
      </c>
      <c r="BC4104" s="4" t="s">
        <v>3848</v>
      </c>
      <c r="BD4104" s="4" t="s">
        <v>3815</v>
      </c>
    </row>
    <row r="4105" spans="51:56" x14ac:dyDescent="0.25">
      <c r="AY4105" t="s">
        <v>3849</v>
      </c>
      <c r="AZ4105" s="4" t="s">
        <v>3850</v>
      </c>
      <c r="BA4105" s="4" t="s">
        <v>3851</v>
      </c>
      <c r="BB4105" s="4" t="s">
        <v>3850</v>
      </c>
      <c r="BC4105" s="4" t="s">
        <v>3851</v>
      </c>
      <c r="BD4105" s="4" t="s">
        <v>3815</v>
      </c>
    </row>
    <row r="4106" spans="51:56" x14ac:dyDescent="0.25">
      <c r="AY4106" t="s">
        <v>3852</v>
      </c>
      <c r="AZ4106" s="4" t="s">
        <v>3853</v>
      </c>
      <c r="BA4106" s="4" t="s">
        <v>3854</v>
      </c>
      <c r="BB4106" s="4" t="s">
        <v>3853</v>
      </c>
      <c r="BC4106" s="4" t="s">
        <v>3854</v>
      </c>
      <c r="BD4106" s="4" t="s">
        <v>3815</v>
      </c>
    </row>
    <row r="4107" spans="51:56" x14ac:dyDescent="0.25">
      <c r="AY4107" t="s">
        <v>3855</v>
      </c>
      <c r="AZ4107" s="4" t="s">
        <v>3856</v>
      </c>
      <c r="BA4107" s="4" t="s">
        <v>3857</v>
      </c>
      <c r="BB4107" s="4" t="s">
        <v>3856</v>
      </c>
      <c r="BC4107" s="4" t="s">
        <v>3857</v>
      </c>
      <c r="BD4107" s="4" t="s">
        <v>3815</v>
      </c>
    </row>
    <row r="4108" spans="51:56" x14ac:dyDescent="0.25">
      <c r="AY4108" t="s">
        <v>3858</v>
      </c>
      <c r="AZ4108" s="4" t="s">
        <v>3859</v>
      </c>
      <c r="BA4108" s="4" t="s">
        <v>3860</v>
      </c>
      <c r="BB4108" s="4" t="s">
        <v>3859</v>
      </c>
      <c r="BC4108" s="4" t="s">
        <v>3860</v>
      </c>
      <c r="BD4108" s="4" t="s">
        <v>3815</v>
      </c>
    </row>
    <row r="4109" spans="51:56" x14ac:dyDescent="0.25">
      <c r="AY4109" t="s">
        <v>3861</v>
      </c>
      <c r="AZ4109" s="4" t="s">
        <v>3862</v>
      </c>
      <c r="BA4109" s="4" t="s">
        <v>3863</v>
      </c>
      <c r="BB4109" s="4" t="s">
        <v>3862</v>
      </c>
      <c r="BC4109" s="4" t="s">
        <v>3863</v>
      </c>
      <c r="BD4109" s="4" t="s">
        <v>3815</v>
      </c>
    </row>
    <row r="4110" spans="51:56" x14ac:dyDescent="0.25">
      <c r="AY4110" t="s">
        <v>3864</v>
      </c>
      <c r="AZ4110" s="4" t="s">
        <v>3865</v>
      </c>
      <c r="BA4110" s="4" t="s">
        <v>799</v>
      </c>
      <c r="BB4110" s="4" t="s">
        <v>3865</v>
      </c>
      <c r="BC4110" s="4" t="s">
        <v>799</v>
      </c>
      <c r="BD4110" s="4" t="s">
        <v>3815</v>
      </c>
    </row>
    <row r="4111" spans="51:56" x14ac:dyDescent="0.25">
      <c r="AY4111" t="s">
        <v>800</v>
      </c>
      <c r="AZ4111" s="4" t="s">
        <v>801</v>
      </c>
      <c r="BA4111" s="4" t="s">
        <v>802</v>
      </c>
      <c r="BB4111" s="4" t="s">
        <v>801</v>
      </c>
      <c r="BC4111" s="4" t="s">
        <v>802</v>
      </c>
      <c r="BD4111" s="4" t="s">
        <v>3815</v>
      </c>
    </row>
    <row r="4112" spans="51:56" x14ac:dyDescent="0.25">
      <c r="AY4112" t="s">
        <v>803</v>
      </c>
      <c r="AZ4112" s="4" t="s">
        <v>804</v>
      </c>
      <c r="BA4112" s="4" t="s">
        <v>805</v>
      </c>
      <c r="BB4112" s="4" t="s">
        <v>804</v>
      </c>
      <c r="BC4112" s="4" t="s">
        <v>806</v>
      </c>
      <c r="BD4112" s="4" t="s">
        <v>807</v>
      </c>
    </row>
    <row r="4113" spans="51:56" x14ac:dyDescent="0.25">
      <c r="AY4113" t="s">
        <v>808</v>
      </c>
      <c r="AZ4113" s="4" t="s">
        <v>809</v>
      </c>
      <c r="BA4113" s="4" t="s">
        <v>810</v>
      </c>
      <c r="BB4113" s="4" t="s">
        <v>809</v>
      </c>
      <c r="BC4113" s="4" t="s">
        <v>811</v>
      </c>
      <c r="BD4113" s="4" t="s">
        <v>807</v>
      </c>
    </row>
    <row r="4114" spans="51:56" x14ac:dyDescent="0.25">
      <c r="AY4114" t="s">
        <v>812</v>
      </c>
      <c r="AZ4114" s="4" t="s">
        <v>813</v>
      </c>
      <c r="BA4114" s="4" t="s">
        <v>814</v>
      </c>
      <c r="BB4114" s="4" t="s">
        <v>813</v>
      </c>
      <c r="BC4114" s="4" t="s">
        <v>814</v>
      </c>
      <c r="BD4114" s="4" t="s">
        <v>807</v>
      </c>
    </row>
    <row r="4115" spans="51:56" x14ac:dyDescent="0.25">
      <c r="AY4115" t="s">
        <v>815</v>
      </c>
      <c r="AZ4115" s="4" t="s">
        <v>816</v>
      </c>
      <c r="BA4115" s="4" t="s">
        <v>817</v>
      </c>
      <c r="BB4115" s="4" t="s">
        <v>816</v>
      </c>
      <c r="BC4115" s="4" t="s">
        <v>14708</v>
      </c>
      <c r="BD4115" s="4" t="s">
        <v>807</v>
      </c>
    </row>
    <row r="4116" spans="51:56" x14ac:dyDescent="0.25">
      <c r="AY4116" t="s">
        <v>818</v>
      </c>
      <c r="AZ4116" s="4" t="s">
        <v>819</v>
      </c>
      <c r="BA4116" s="4" t="s">
        <v>820</v>
      </c>
      <c r="BB4116" s="4" t="s">
        <v>819</v>
      </c>
      <c r="BC4116" s="4" t="s">
        <v>820</v>
      </c>
      <c r="BD4116" s="4" t="s">
        <v>807</v>
      </c>
    </row>
    <row r="4117" spans="51:56" x14ac:dyDescent="0.25">
      <c r="AY4117" t="s">
        <v>821</v>
      </c>
      <c r="AZ4117" s="4" t="s">
        <v>822</v>
      </c>
      <c r="BA4117" s="4" t="s">
        <v>823</v>
      </c>
      <c r="BB4117" s="4" t="s">
        <v>822</v>
      </c>
      <c r="BC4117" s="4" t="s">
        <v>824</v>
      </c>
      <c r="BD4117" s="4" t="s">
        <v>807</v>
      </c>
    </row>
    <row r="4118" spans="51:56" x14ac:dyDescent="0.25">
      <c r="AY4118" t="s">
        <v>825</v>
      </c>
      <c r="AZ4118" s="4" t="s">
        <v>826</v>
      </c>
      <c r="BA4118" s="4" t="s">
        <v>827</v>
      </c>
      <c r="BB4118" s="4" t="s">
        <v>826</v>
      </c>
      <c r="BC4118" s="4" t="s">
        <v>827</v>
      </c>
      <c r="BD4118" s="4" t="s">
        <v>807</v>
      </c>
    </row>
    <row r="4119" spans="51:56" x14ac:dyDescent="0.25">
      <c r="AY4119" t="s">
        <v>828</v>
      </c>
      <c r="AZ4119" s="4" t="s">
        <v>829</v>
      </c>
      <c r="BA4119" s="4" t="s">
        <v>830</v>
      </c>
      <c r="BB4119" s="4" t="s">
        <v>829</v>
      </c>
      <c r="BC4119" s="4" t="s">
        <v>830</v>
      </c>
      <c r="BD4119" s="4" t="s">
        <v>831</v>
      </c>
    </row>
    <row r="4120" spans="51:56" x14ac:dyDescent="0.25">
      <c r="AY4120" t="s">
        <v>832</v>
      </c>
      <c r="AZ4120" s="4" t="s">
        <v>833</v>
      </c>
      <c r="BA4120" s="4" t="s">
        <v>834</v>
      </c>
      <c r="BB4120" s="4" t="s">
        <v>833</v>
      </c>
      <c r="BC4120" s="4" t="s">
        <v>834</v>
      </c>
      <c r="BD4120" s="4" t="s">
        <v>831</v>
      </c>
    </row>
    <row r="4121" spans="51:56" x14ac:dyDescent="0.25">
      <c r="AY4121" t="s">
        <v>835</v>
      </c>
      <c r="AZ4121" s="4" t="s">
        <v>836</v>
      </c>
      <c r="BA4121" s="4" t="s">
        <v>837</v>
      </c>
      <c r="BB4121" s="4" t="s">
        <v>836</v>
      </c>
      <c r="BC4121" s="4" t="s">
        <v>837</v>
      </c>
      <c r="BD4121" s="4" t="s">
        <v>831</v>
      </c>
    </row>
    <row r="4122" spans="51:56" x14ac:dyDescent="0.25">
      <c r="AY4122" t="s">
        <v>838</v>
      </c>
      <c r="AZ4122" s="4" t="s">
        <v>839</v>
      </c>
      <c r="BA4122" s="4" t="s">
        <v>840</v>
      </c>
      <c r="BB4122" s="4" t="s">
        <v>839</v>
      </c>
      <c r="BC4122" s="4" t="s">
        <v>840</v>
      </c>
      <c r="BD4122" s="4" t="s">
        <v>831</v>
      </c>
    </row>
    <row r="4123" spans="51:56" x14ac:dyDescent="0.25">
      <c r="AY4123" t="s">
        <v>841</v>
      </c>
      <c r="AZ4123" s="4" t="s">
        <v>842</v>
      </c>
      <c r="BA4123" s="4" t="s">
        <v>7207</v>
      </c>
      <c r="BB4123" s="4" t="s">
        <v>842</v>
      </c>
      <c r="BC4123" s="4" t="s">
        <v>7207</v>
      </c>
      <c r="BD4123" s="4" t="s">
        <v>831</v>
      </c>
    </row>
    <row r="4124" spans="51:56" x14ac:dyDescent="0.25">
      <c r="AY4124" t="s">
        <v>843</v>
      </c>
      <c r="AZ4124" s="4" t="s">
        <v>844</v>
      </c>
      <c r="BA4124" s="4" t="s">
        <v>845</v>
      </c>
      <c r="BB4124" s="4" t="s">
        <v>844</v>
      </c>
      <c r="BC4124" s="4" t="s">
        <v>845</v>
      </c>
      <c r="BD4124" s="4" t="s">
        <v>831</v>
      </c>
    </row>
    <row r="4125" spans="51:56" x14ac:dyDescent="0.25">
      <c r="AY4125" t="s">
        <v>846</v>
      </c>
      <c r="AZ4125" s="4" t="s">
        <v>847</v>
      </c>
      <c r="BA4125" s="4" t="s">
        <v>848</v>
      </c>
      <c r="BB4125" s="4" t="s">
        <v>847</v>
      </c>
      <c r="BC4125" s="4" t="s">
        <v>848</v>
      </c>
      <c r="BD4125" s="4" t="s">
        <v>831</v>
      </c>
    </row>
    <row r="4126" spans="51:56" x14ac:dyDescent="0.25">
      <c r="AY4126" t="s">
        <v>849</v>
      </c>
      <c r="AZ4126" s="4" t="s">
        <v>850</v>
      </c>
      <c r="BA4126" s="4" t="s">
        <v>851</v>
      </c>
      <c r="BB4126" s="4" t="s">
        <v>850</v>
      </c>
      <c r="BC4126" s="4" t="s">
        <v>851</v>
      </c>
      <c r="BD4126" s="4" t="s">
        <v>831</v>
      </c>
    </row>
    <row r="4127" spans="51:56" x14ac:dyDescent="0.25">
      <c r="AY4127" t="s">
        <v>852</v>
      </c>
      <c r="AZ4127" s="4" t="s">
        <v>853</v>
      </c>
      <c r="BA4127" s="4" t="s">
        <v>854</v>
      </c>
      <c r="BB4127" s="4" t="s">
        <v>853</v>
      </c>
      <c r="BC4127" s="4" t="s">
        <v>854</v>
      </c>
      <c r="BD4127" s="4" t="s">
        <v>831</v>
      </c>
    </row>
    <row r="4128" spans="51:56" x14ac:dyDescent="0.25">
      <c r="AY4128" t="s">
        <v>855</v>
      </c>
      <c r="AZ4128" s="4" t="s">
        <v>856</v>
      </c>
      <c r="BA4128" s="4" t="s">
        <v>857</v>
      </c>
      <c r="BB4128" s="4" t="s">
        <v>856</v>
      </c>
      <c r="BC4128" s="4" t="s">
        <v>857</v>
      </c>
      <c r="BD4128" s="4" t="s">
        <v>831</v>
      </c>
    </row>
    <row r="4129" spans="51:56" x14ac:dyDescent="0.25">
      <c r="AY4129" t="s">
        <v>858</v>
      </c>
      <c r="AZ4129" s="4" t="s">
        <v>859</v>
      </c>
      <c r="BA4129" s="4" t="s">
        <v>860</v>
      </c>
      <c r="BB4129" s="4" t="s">
        <v>859</v>
      </c>
      <c r="BC4129" s="4" t="s">
        <v>860</v>
      </c>
      <c r="BD4129" s="4" t="s">
        <v>831</v>
      </c>
    </row>
    <row r="4130" spans="51:56" x14ac:dyDescent="0.25">
      <c r="AY4130" t="s">
        <v>861</v>
      </c>
      <c r="AZ4130" s="4" t="s">
        <v>862</v>
      </c>
      <c r="BA4130" s="4" t="s">
        <v>863</v>
      </c>
      <c r="BB4130" s="4" t="s">
        <v>862</v>
      </c>
      <c r="BC4130" s="4" t="s">
        <v>863</v>
      </c>
      <c r="BD4130" s="4" t="s">
        <v>831</v>
      </c>
    </row>
    <row r="4131" spans="51:56" x14ac:dyDescent="0.25">
      <c r="AY4131" t="s">
        <v>864</v>
      </c>
      <c r="AZ4131" s="4" t="s">
        <v>865</v>
      </c>
      <c r="BA4131" s="4" t="s">
        <v>866</v>
      </c>
      <c r="BB4131" s="4" t="s">
        <v>865</v>
      </c>
      <c r="BC4131" s="4" t="s">
        <v>866</v>
      </c>
      <c r="BD4131" s="4" t="s">
        <v>831</v>
      </c>
    </row>
    <row r="4132" spans="51:56" x14ac:dyDescent="0.25">
      <c r="AY4132" t="s">
        <v>867</v>
      </c>
      <c r="AZ4132" s="4" t="s">
        <v>868</v>
      </c>
      <c r="BA4132" s="4" t="s">
        <v>869</v>
      </c>
      <c r="BB4132" s="4" t="s">
        <v>868</v>
      </c>
      <c r="BC4132" s="4" t="s">
        <v>869</v>
      </c>
      <c r="BD4132" s="4" t="s">
        <v>831</v>
      </c>
    </row>
    <row r="4133" spans="51:56" x14ac:dyDescent="0.25">
      <c r="AY4133" t="s">
        <v>870</v>
      </c>
      <c r="AZ4133" s="4" t="s">
        <v>871</v>
      </c>
      <c r="BA4133" s="4" t="s">
        <v>872</v>
      </c>
      <c r="BB4133" s="4" t="s">
        <v>871</v>
      </c>
      <c r="BC4133" s="4" t="s">
        <v>872</v>
      </c>
      <c r="BD4133" s="4" t="s">
        <v>831</v>
      </c>
    </row>
    <row r="4134" spans="51:56" x14ac:dyDescent="0.25">
      <c r="AY4134" t="s">
        <v>873</v>
      </c>
      <c r="AZ4134" s="4" t="s">
        <v>874</v>
      </c>
      <c r="BA4134" s="4" t="s">
        <v>875</v>
      </c>
      <c r="BB4134" s="4" t="s">
        <v>874</v>
      </c>
      <c r="BC4134" s="4" t="s">
        <v>875</v>
      </c>
      <c r="BD4134" s="4" t="s">
        <v>831</v>
      </c>
    </row>
    <row r="4135" spans="51:56" x14ac:dyDescent="0.25">
      <c r="AY4135" t="s">
        <v>876</v>
      </c>
      <c r="AZ4135" s="4" t="s">
        <v>877</v>
      </c>
      <c r="BA4135" s="4" t="s">
        <v>878</v>
      </c>
      <c r="BB4135" s="4" t="s">
        <v>877</v>
      </c>
      <c r="BC4135" s="4" t="s">
        <v>878</v>
      </c>
      <c r="BD4135" s="4" t="s">
        <v>831</v>
      </c>
    </row>
    <row r="4136" spans="51:56" x14ac:dyDescent="0.25">
      <c r="AY4136" t="s">
        <v>879</v>
      </c>
      <c r="AZ4136" s="4" t="s">
        <v>880</v>
      </c>
      <c r="BA4136" s="4" t="s">
        <v>881</v>
      </c>
      <c r="BB4136" s="4" t="s">
        <v>880</v>
      </c>
      <c r="BC4136" s="4" t="s">
        <v>881</v>
      </c>
      <c r="BD4136" s="4" t="s">
        <v>831</v>
      </c>
    </row>
    <row r="4137" spans="51:56" x14ac:dyDescent="0.25">
      <c r="AY4137" t="s">
        <v>882</v>
      </c>
      <c r="AZ4137" s="4" t="s">
        <v>883</v>
      </c>
      <c r="BA4137" s="4" t="s">
        <v>7366</v>
      </c>
      <c r="BB4137" s="4" t="s">
        <v>883</v>
      </c>
      <c r="BC4137" s="4" t="s">
        <v>7366</v>
      </c>
      <c r="BD4137" s="4" t="s">
        <v>831</v>
      </c>
    </row>
    <row r="4138" spans="51:56" x14ac:dyDescent="0.25">
      <c r="AY4138" t="s">
        <v>884</v>
      </c>
      <c r="AZ4138" s="4" t="s">
        <v>885</v>
      </c>
      <c r="BA4138" s="4" t="s">
        <v>8300</v>
      </c>
      <c r="BB4138" s="4" t="s">
        <v>885</v>
      </c>
      <c r="BC4138" s="4" t="s">
        <v>8300</v>
      </c>
      <c r="BD4138" s="4" t="s">
        <v>831</v>
      </c>
    </row>
    <row r="4139" spans="51:56" x14ac:dyDescent="0.25">
      <c r="AY4139" t="s">
        <v>886</v>
      </c>
      <c r="AZ4139" s="4" t="s">
        <v>887</v>
      </c>
      <c r="BA4139" s="4" t="s">
        <v>888</v>
      </c>
      <c r="BB4139" s="4" t="s">
        <v>887</v>
      </c>
      <c r="BC4139" s="4" t="s">
        <v>888</v>
      </c>
      <c r="BD4139" s="4" t="s">
        <v>831</v>
      </c>
    </row>
    <row r="4140" spans="51:56" x14ac:dyDescent="0.25">
      <c r="AY4140" t="s">
        <v>889</v>
      </c>
      <c r="AZ4140" s="4" t="s">
        <v>890</v>
      </c>
      <c r="BA4140" s="4" t="s">
        <v>891</v>
      </c>
      <c r="BB4140" s="4" t="s">
        <v>890</v>
      </c>
      <c r="BC4140" s="4" t="s">
        <v>891</v>
      </c>
      <c r="BD4140" s="4" t="s">
        <v>831</v>
      </c>
    </row>
    <row r="4141" spans="51:56" x14ac:dyDescent="0.25">
      <c r="AY4141" t="s">
        <v>892</v>
      </c>
      <c r="AZ4141" s="4" t="s">
        <v>893</v>
      </c>
      <c r="BA4141" s="4" t="s">
        <v>894</v>
      </c>
      <c r="BB4141" s="4" t="s">
        <v>893</v>
      </c>
      <c r="BC4141" s="4" t="s">
        <v>894</v>
      </c>
      <c r="BD4141" s="4" t="s">
        <v>831</v>
      </c>
    </row>
    <row r="4142" spans="51:56" x14ac:dyDescent="0.25">
      <c r="AY4142" t="s">
        <v>895</v>
      </c>
      <c r="AZ4142" s="4" t="s">
        <v>896</v>
      </c>
      <c r="BA4142" s="4" t="s">
        <v>15029</v>
      </c>
      <c r="BB4142" s="4" t="s">
        <v>896</v>
      </c>
      <c r="BC4142" s="4" t="s">
        <v>15029</v>
      </c>
      <c r="BD4142" s="4" t="s">
        <v>831</v>
      </c>
    </row>
    <row r="4143" spans="51:56" x14ac:dyDescent="0.25">
      <c r="AY4143" t="s">
        <v>897</v>
      </c>
      <c r="AZ4143" s="4" t="s">
        <v>898</v>
      </c>
      <c r="BA4143" s="4" t="s">
        <v>899</v>
      </c>
      <c r="BB4143" s="4" t="s">
        <v>898</v>
      </c>
      <c r="BC4143" s="4" t="s">
        <v>899</v>
      </c>
      <c r="BD4143" s="4" t="s">
        <v>831</v>
      </c>
    </row>
    <row r="4144" spans="51:56" x14ac:dyDescent="0.25">
      <c r="AY4144" t="s">
        <v>900</v>
      </c>
      <c r="AZ4144" s="4" t="s">
        <v>901</v>
      </c>
      <c r="BA4144" s="4" t="s">
        <v>902</v>
      </c>
      <c r="BB4144" s="4" t="s">
        <v>901</v>
      </c>
      <c r="BC4144" s="4" t="s">
        <v>902</v>
      </c>
      <c r="BD4144" s="4" t="s">
        <v>831</v>
      </c>
    </row>
    <row r="4145" spans="51:56" x14ac:dyDescent="0.25">
      <c r="AY4145" t="s">
        <v>903</v>
      </c>
      <c r="AZ4145" s="4" t="s">
        <v>904</v>
      </c>
      <c r="BA4145" s="4" t="s">
        <v>905</v>
      </c>
      <c r="BB4145" s="4" t="s">
        <v>904</v>
      </c>
      <c r="BC4145" s="4" t="s">
        <v>905</v>
      </c>
      <c r="BD4145" s="4" t="s">
        <v>831</v>
      </c>
    </row>
    <row r="4146" spans="51:56" x14ac:dyDescent="0.25">
      <c r="AY4146" t="s">
        <v>906</v>
      </c>
      <c r="AZ4146" s="4" t="s">
        <v>907</v>
      </c>
      <c r="BA4146" s="4" t="s">
        <v>908</v>
      </c>
      <c r="BB4146" s="4" t="s">
        <v>907</v>
      </c>
      <c r="BC4146" s="4" t="s">
        <v>908</v>
      </c>
      <c r="BD4146" s="4" t="s">
        <v>831</v>
      </c>
    </row>
    <row r="4147" spans="51:56" x14ac:dyDescent="0.25">
      <c r="AY4147" t="s">
        <v>909</v>
      </c>
      <c r="AZ4147" s="4" t="s">
        <v>910</v>
      </c>
      <c r="BA4147" s="4" t="s">
        <v>15034</v>
      </c>
      <c r="BB4147" s="4" t="s">
        <v>910</v>
      </c>
      <c r="BC4147" s="4" t="s">
        <v>15034</v>
      </c>
      <c r="BD4147" s="4" t="s">
        <v>831</v>
      </c>
    </row>
    <row r="4148" spans="51:56" x14ac:dyDescent="0.25">
      <c r="AY4148" t="s">
        <v>911</v>
      </c>
      <c r="AZ4148" s="4" t="s">
        <v>912</v>
      </c>
      <c r="BA4148" s="4" t="s">
        <v>913</v>
      </c>
      <c r="BB4148" s="4" t="s">
        <v>912</v>
      </c>
      <c r="BC4148" s="4" t="s">
        <v>913</v>
      </c>
      <c r="BD4148" s="4" t="s">
        <v>831</v>
      </c>
    </row>
    <row r="4149" spans="51:56" x14ac:dyDescent="0.25">
      <c r="AY4149" t="s">
        <v>914</v>
      </c>
      <c r="AZ4149" s="4" t="s">
        <v>915</v>
      </c>
      <c r="BA4149" s="4" t="s">
        <v>916</v>
      </c>
      <c r="BB4149" s="4" t="s">
        <v>915</v>
      </c>
      <c r="BC4149" s="4" t="s">
        <v>916</v>
      </c>
      <c r="BD4149" s="4" t="s">
        <v>831</v>
      </c>
    </row>
    <row r="4150" spans="51:56" x14ac:dyDescent="0.25">
      <c r="AY4150" t="s">
        <v>917</v>
      </c>
      <c r="AZ4150" s="4" t="s">
        <v>918</v>
      </c>
      <c r="BA4150" s="4" t="s">
        <v>919</v>
      </c>
      <c r="BB4150" s="4" t="s">
        <v>918</v>
      </c>
      <c r="BC4150" s="4" t="s">
        <v>919</v>
      </c>
      <c r="BD4150" s="4" t="s">
        <v>831</v>
      </c>
    </row>
    <row r="4151" spans="51:56" x14ac:dyDescent="0.25">
      <c r="AY4151" t="s">
        <v>920</v>
      </c>
      <c r="AZ4151" s="4" t="s">
        <v>921</v>
      </c>
      <c r="BA4151" s="4" t="s">
        <v>922</v>
      </c>
      <c r="BB4151" s="4" t="s">
        <v>921</v>
      </c>
      <c r="BC4151" s="4" t="s">
        <v>922</v>
      </c>
      <c r="BD4151" s="4" t="s">
        <v>831</v>
      </c>
    </row>
    <row r="4152" spans="51:56" x14ac:dyDescent="0.25">
      <c r="AY4152" t="s">
        <v>923</v>
      </c>
      <c r="AZ4152" s="4" t="s">
        <v>924</v>
      </c>
      <c r="BA4152" s="4" t="s">
        <v>925</v>
      </c>
      <c r="BB4152" s="4" t="s">
        <v>924</v>
      </c>
      <c r="BC4152" s="4" t="s">
        <v>925</v>
      </c>
      <c r="BD4152" s="4" t="s">
        <v>831</v>
      </c>
    </row>
    <row r="4153" spans="51:56" x14ac:dyDescent="0.25">
      <c r="AY4153" t="s">
        <v>926</v>
      </c>
      <c r="AZ4153" s="4" t="s">
        <v>927</v>
      </c>
      <c r="BA4153" s="4" t="s">
        <v>928</v>
      </c>
      <c r="BB4153" s="4" t="s">
        <v>927</v>
      </c>
      <c r="BC4153" s="4" t="s">
        <v>928</v>
      </c>
      <c r="BD4153" s="4" t="s">
        <v>831</v>
      </c>
    </row>
    <row r="4154" spans="51:56" x14ac:dyDescent="0.25">
      <c r="AY4154" t="s">
        <v>929</v>
      </c>
      <c r="AZ4154" s="4" t="s">
        <v>930</v>
      </c>
      <c r="BA4154" s="4" t="s">
        <v>931</v>
      </c>
      <c r="BB4154" s="4" t="s">
        <v>930</v>
      </c>
      <c r="BC4154" s="4" t="s">
        <v>931</v>
      </c>
      <c r="BD4154" s="4" t="s">
        <v>831</v>
      </c>
    </row>
    <row r="4155" spans="51:56" x14ac:dyDescent="0.25">
      <c r="AY4155" t="s">
        <v>932</v>
      </c>
      <c r="AZ4155" s="4" t="s">
        <v>933</v>
      </c>
      <c r="BA4155" s="4" t="s">
        <v>15038</v>
      </c>
      <c r="BB4155" s="4" t="s">
        <v>933</v>
      </c>
      <c r="BC4155" s="4" t="s">
        <v>15038</v>
      </c>
      <c r="BD4155" s="4" t="s">
        <v>831</v>
      </c>
    </row>
    <row r="4156" spans="51:56" x14ac:dyDescent="0.25">
      <c r="AY4156" t="s">
        <v>934</v>
      </c>
      <c r="AZ4156" s="4" t="s">
        <v>935</v>
      </c>
      <c r="BA4156" s="4" t="s">
        <v>936</v>
      </c>
      <c r="BB4156" s="4" t="s">
        <v>935</v>
      </c>
      <c r="BC4156" s="4" t="s">
        <v>936</v>
      </c>
      <c r="BD4156" s="4" t="s">
        <v>831</v>
      </c>
    </row>
    <row r="4157" spans="51:56" x14ac:dyDescent="0.25">
      <c r="AY4157" t="s">
        <v>937</v>
      </c>
      <c r="AZ4157" s="4" t="s">
        <v>938</v>
      </c>
      <c r="BA4157" s="4" t="s">
        <v>939</v>
      </c>
      <c r="BB4157" s="4" t="s">
        <v>938</v>
      </c>
      <c r="BC4157" s="4" t="s">
        <v>939</v>
      </c>
      <c r="BD4157" s="4" t="s">
        <v>831</v>
      </c>
    </row>
    <row r="4158" spans="51:56" x14ac:dyDescent="0.25">
      <c r="AY4158" t="s">
        <v>940</v>
      </c>
      <c r="AZ4158" s="4" t="s">
        <v>941</v>
      </c>
      <c r="BA4158" s="4" t="s">
        <v>942</v>
      </c>
      <c r="BB4158" s="4" t="s">
        <v>941</v>
      </c>
      <c r="BC4158" s="4" t="s">
        <v>942</v>
      </c>
      <c r="BD4158" s="4" t="s">
        <v>831</v>
      </c>
    </row>
    <row r="4159" spans="51:56" x14ac:dyDescent="0.25">
      <c r="AY4159" t="s">
        <v>943</v>
      </c>
      <c r="AZ4159" s="4" t="s">
        <v>944</v>
      </c>
      <c r="BA4159" s="4" t="s">
        <v>945</v>
      </c>
      <c r="BB4159" s="4" t="s">
        <v>944</v>
      </c>
      <c r="BC4159" s="4" t="s">
        <v>945</v>
      </c>
      <c r="BD4159" s="4" t="s">
        <v>831</v>
      </c>
    </row>
    <row r="4160" spans="51:56" x14ac:dyDescent="0.25">
      <c r="AY4160" t="s">
        <v>946</v>
      </c>
      <c r="AZ4160" s="4" t="s">
        <v>947</v>
      </c>
      <c r="BA4160" s="4" t="s">
        <v>948</v>
      </c>
      <c r="BB4160" s="4" t="s">
        <v>947</v>
      </c>
      <c r="BC4160" s="4" t="s">
        <v>948</v>
      </c>
      <c r="BD4160" s="4" t="s">
        <v>831</v>
      </c>
    </row>
    <row r="4161" spans="51:56" x14ac:dyDescent="0.25">
      <c r="AY4161" t="s">
        <v>949</v>
      </c>
      <c r="AZ4161" s="4" t="s">
        <v>950</v>
      </c>
      <c r="BA4161" s="4" t="s">
        <v>5577</v>
      </c>
      <c r="BB4161" s="4" t="s">
        <v>950</v>
      </c>
      <c r="BC4161" s="4" t="s">
        <v>5577</v>
      </c>
      <c r="BD4161" s="4" t="s">
        <v>831</v>
      </c>
    </row>
    <row r="4162" spans="51:56" x14ac:dyDescent="0.25">
      <c r="AY4162" t="s">
        <v>951</v>
      </c>
      <c r="AZ4162" s="4" t="s">
        <v>952</v>
      </c>
      <c r="BA4162" s="4" t="s">
        <v>953</v>
      </c>
      <c r="BB4162" s="4" t="s">
        <v>952</v>
      </c>
      <c r="BC4162" s="4" t="s">
        <v>953</v>
      </c>
      <c r="BD4162" s="4" t="s">
        <v>831</v>
      </c>
    </row>
    <row r="4163" spans="51:56" x14ac:dyDescent="0.25">
      <c r="AY4163" t="s">
        <v>954</v>
      </c>
      <c r="AZ4163" s="4" t="s">
        <v>955</v>
      </c>
      <c r="BA4163" s="4" t="s">
        <v>956</v>
      </c>
      <c r="BB4163" s="4" t="s">
        <v>955</v>
      </c>
      <c r="BC4163" s="4" t="s">
        <v>956</v>
      </c>
      <c r="BD4163" s="4" t="s">
        <v>831</v>
      </c>
    </row>
    <row r="4164" spans="51:56" x14ac:dyDescent="0.25">
      <c r="AY4164" t="s">
        <v>957</v>
      </c>
      <c r="AZ4164" s="4" t="s">
        <v>958</v>
      </c>
      <c r="BA4164" s="4" t="s">
        <v>959</v>
      </c>
      <c r="BB4164" s="4" t="s">
        <v>958</v>
      </c>
      <c r="BC4164" s="4" t="s">
        <v>959</v>
      </c>
      <c r="BD4164" s="4" t="s">
        <v>831</v>
      </c>
    </row>
    <row r="4165" spans="51:56" x14ac:dyDescent="0.25">
      <c r="AY4165" t="s">
        <v>960</v>
      </c>
      <c r="AZ4165" s="4" t="s">
        <v>961</v>
      </c>
      <c r="BA4165" s="4" t="s">
        <v>962</v>
      </c>
      <c r="BB4165" s="4" t="s">
        <v>961</v>
      </c>
      <c r="BC4165" s="4" t="s">
        <v>962</v>
      </c>
      <c r="BD4165" s="4" t="s">
        <v>831</v>
      </c>
    </row>
    <row r="4166" spans="51:56" x14ac:dyDescent="0.25">
      <c r="AY4166" t="s">
        <v>963</v>
      </c>
      <c r="AZ4166" s="4" t="s">
        <v>964</v>
      </c>
      <c r="BA4166" s="4" t="s">
        <v>965</v>
      </c>
      <c r="BB4166" s="4" t="s">
        <v>964</v>
      </c>
      <c r="BC4166" s="4" t="s">
        <v>965</v>
      </c>
      <c r="BD4166" s="4" t="s">
        <v>831</v>
      </c>
    </row>
    <row r="4167" spans="51:56" x14ac:dyDescent="0.25">
      <c r="AY4167" t="s">
        <v>966</v>
      </c>
      <c r="AZ4167" s="4" t="s">
        <v>967</v>
      </c>
      <c r="BA4167" s="4" t="s">
        <v>968</v>
      </c>
      <c r="BB4167" s="4" t="s">
        <v>967</v>
      </c>
      <c r="BC4167" s="4" t="s">
        <v>968</v>
      </c>
      <c r="BD4167" s="4" t="s">
        <v>831</v>
      </c>
    </row>
    <row r="4168" spans="51:56" x14ac:dyDescent="0.25">
      <c r="AY4168" t="s">
        <v>969</v>
      </c>
      <c r="AZ4168" s="4" t="s">
        <v>970</v>
      </c>
      <c r="BA4168" s="4" t="s">
        <v>971</v>
      </c>
      <c r="BB4168" s="4" t="s">
        <v>970</v>
      </c>
      <c r="BC4168" s="4" t="s">
        <v>971</v>
      </c>
      <c r="BD4168" s="4" t="s">
        <v>831</v>
      </c>
    </row>
    <row r="4169" spans="51:56" x14ac:dyDescent="0.25">
      <c r="AY4169" t="s">
        <v>972</v>
      </c>
      <c r="AZ4169" s="4" t="s">
        <v>973</v>
      </c>
      <c r="BA4169" s="4" t="s">
        <v>974</v>
      </c>
      <c r="BB4169" s="4" t="s">
        <v>973</v>
      </c>
      <c r="BC4169" s="4" t="s">
        <v>974</v>
      </c>
      <c r="BD4169" s="4" t="s">
        <v>831</v>
      </c>
    </row>
    <row r="4170" spans="51:56" x14ac:dyDescent="0.25">
      <c r="AY4170" t="s">
        <v>975</v>
      </c>
      <c r="AZ4170" s="4" t="s">
        <v>976</v>
      </c>
      <c r="BA4170" s="4" t="s">
        <v>977</v>
      </c>
      <c r="BB4170" s="4" t="s">
        <v>976</v>
      </c>
      <c r="BC4170" s="4" t="s">
        <v>977</v>
      </c>
      <c r="BD4170" s="4" t="s">
        <v>831</v>
      </c>
    </row>
    <row r="4171" spans="51:56" x14ac:dyDescent="0.25">
      <c r="AY4171" t="s">
        <v>978</v>
      </c>
      <c r="AZ4171" s="4" t="s">
        <v>979</v>
      </c>
      <c r="BA4171" s="4" t="s">
        <v>980</v>
      </c>
      <c r="BB4171" s="4" t="s">
        <v>979</v>
      </c>
      <c r="BC4171" s="4" t="s">
        <v>980</v>
      </c>
      <c r="BD4171" s="4" t="s">
        <v>831</v>
      </c>
    </row>
    <row r="4172" spans="51:56" x14ac:dyDescent="0.25">
      <c r="AY4172" t="s">
        <v>981</v>
      </c>
      <c r="AZ4172" s="4" t="s">
        <v>982</v>
      </c>
      <c r="BA4172" s="4" t="s">
        <v>983</v>
      </c>
      <c r="BB4172" s="4" t="s">
        <v>982</v>
      </c>
      <c r="BC4172" s="4" t="s">
        <v>983</v>
      </c>
      <c r="BD4172" s="4" t="s">
        <v>831</v>
      </c>
    </row>
    <row r="4173" spans="51:56" x14ac:dyDescent="0.25">
      <c r="AY4173" t="s">
        <v>984</v>
      </c>
      <c r="AZ4173" s="4" t="s">
        <v>985</v>
      </c>
      <c r="BA4173" s="4" t="s">
        <v>986</v>
      </c>
      <c r="BB4173" s="4" t="s">
        <v>985</v>
      </c>
      <c r="BC4173" s="4" t="s">
        <v>986</v>
      </c>
      <c r="BD4173" s="4" t="s">
        <v>831</v>
      </c>
    </row>
    <row r="4174" spans="51:56" x14ac:dyDescent="0.25">
      <c r="AY4174" t="s">
        <v>987</v>
      </c>
      <c r="AZ4174" s="4" t="s">
        <v>988</v>
      </c>
      <c r="BA4174" s="4" t="s">
        <v>989</v>
      </c>
      <c r="BB4174" s="4" t="s">
        <v>988</v>
      </c>
      <c r="BC4174" s="4" t="s">
        <v>989</v>
      </c>
      <c r="BD4174" s="4" t="s">
        <v>831</v>
      </c>
    </row>
    <row r="4175" spans="51:56" x14ac:dyDescent="0.25">
      <c r="AY4175" t="s">
        <v>990</v>
      </c>
      <c r="AZ4175" s="4" t="s">
        <v>991</v>
      </c>
      <c r="BA4175" s="4" t="s">
        <v>992</v>
      </c>
      <c r="BB4175" s="4" t="s">
        <v>991</v>
      </c>
      <c r="BC4175" s="4" t="s">
        <v>992</v>
      </c>
      <c r="BD4175" s="4" t="s">
        <v>831</v>
      </c>
    </row>
    <row r="4176" spans="51:56" x14ac:dyDescent="0.25">
      <c r="AY4176" t="s">
        <v>993</v>
      </c>
      <c r="AZ4176" s="4" t="s">
        <v>994</v>
      </c>
      <c r="BA4176" s="4" t="s">
        <v>995</v>
      </c>
      <c r="BB4176" s="4" t="s">
        <v>994</v>
      </c>
      <c r="BC4176" s="4" t="s">
        <v>995</v>
      </c>
      <c r="BD4176" s="4" t="s">
        <v>831</v>
      </c>
    </row>
    <row r="4177" spans="51:56" x14ac:dyDescent="0.25">
      <c r="AY4177" t="s">
        <v>996</v>
      </c>
      <c r="AZ4177" s="4" t="s">
        <v>997</v>
      </c>
      <c r="BA4177" s="4" t="s">
        <v>998</v>
      </c>
      <c r="BB4177" s="4" t="s">
        <v>997</v>
      </c>
      <c r="BC4177" s="4" t="s">
        <v>998</v>
      </c>
      <c r="BD4177" s="4" t="s">
        <v>831</v>
      </c>
    </row>
    <row r="4178" spans="51:56" x14ac:dyDescent="0.25">
      <c r="AY4178" t="s">
        <v>999</v>
      </c>
      <c r="AZ4178" s="4" t="s">
        <v>1000</v>
      </c>
      <c r="BA4178" s="4" t="s">
        <v>1001</v>
      </c>
      <c r="BB4178" s="4" t="s">
        <v>1000</v>
      </c>
      <c r="BC4178" s="4" t="s">
        <v>1001</v>
      </c>
      <c r="BD4178" s="4" t="s">
        <v>831</v>
      </c>
    </row>
    <row r="4179" spans="51:56" x14ac:dyDescent="0.25">
      <c r="AY4179" t="s">
        <v>1002</v>
      </c>
      <c r="AZ4179" s="4" t="s">
        <v>1003</v>
      </c>
      <c r="BA4179" s="4" t="s">
        <v>1004</v>
      </c>
      <c r="BB4179" s="4" t="s">
        <v>1003</v>
      </c>
      <c r="BC4179" s="4" t="s">
        <v>1004</v>
      </c>
      <c r="BD4179" s="4" t="s">
        <v>831</v>
      </c>
    </row>
    <row r="4180" spans="51:56" x14ac:dyDescent="0.25">
      <c r="AY4180" t="s">
        <v>1005</v>
      </c>
      <c r="AZ4180" s="4" t="s">
        <v>1006</v>
      </c>
      <c r="BA4180" s="4" t="s">
        <v>1007</v>
      </c>
      <c r="BB4180" s="4" t="s">
        <v>1006</v>
      </c>
      <c r="BC4180" s="4" t="s">
        <v>1007</v>
      </c>
      <c r="BD4180" s="4" t="s">
        <v>831</v>
      </c>
    </row>
    <row r="4181" spans="51:56" x14ac:dyDescent="0.25">
      <c r="AY4181" t="s">
        <v>1008</v>
      </c>
      <c r="AZ4181" s="4" t="s">
        <v>1009</v>
      </c>
      <c r="BA4181" s="4" t="s">
        <v>15042</v>
      </c>
      <c r="BB4181" s="4" t="s">
        <v>1009</v>
      </c>
      <c r="BC4181" s="4" t="s">
        <v>15042</v>
      </c>
      <c r="BD4181" s="4" t="s">
        <v>831</v>
      </c>
    </row>
    <row r="4182" spans="51:56" x14ac:dyDescent="0.25">
      <c r="AY4182" t="s">
        <v>1010</v>
      </c>
      <c r="AZ4182" s="4" t="s">
        <v>1011</v>
      </c>
      <c r="BA4182" s="4" t="s">
        <v>1012</v>
      </c>
      <c r="BB4182" s="4" t="s">
        <v>1011</v>
      </c>
      <c r="BC4182" s="4" t="s">
        <v>1012</v>
      </c>
      <c r="BD4182" s="4" t="s">
        <v>831</v>
      </c>
    </row>
    <row r="4183" spans="51:56" x14ac:dyDescent="0.25">
      <c r="AY4183" t="s">
        <v>1013</v>
      </c>
      <c r="AZ4183" s="4" t="s">
        <v>1014</v>
      </c>
      <c r="BA4183" s="4" t="s">
        <v>1015</v>
      </c>
      <c r="BB4183" s="4" t="s">
        <v>1014</v>
      </c>
      <c r="BC4183" s="4" t="s">
        <v>1015</v>
      </c>
      <c r="BD4183" s="4" t="s">
        <v>831</v>
      </c>
    </row>
    <row r="4184" spans="51:56" x14ac:dyDescent="0.25">
      <c r="AY4184" t="s">
        <v>1016</v>
      </c>
      <c r="AZ4184" s="4" t="s">
        <v>1017</v>
      </c>
      <c r="BA4184" s="4" t="s">
        <v>1018</v>
      </c>
      <c r="BB4184" s="4" t="s">
        <v>1017</v>
      </c>
      <c r="BC4184" s="4" t="s">
        <v>1018</v>
      </c>
      <c r="BD4184" s="4" t="s">
        <v>831</v>
      </c>
    </row>
    <row r="4185" spans="51:56" x14ac:dyDescent="0.25">
      <c r="AY4185" t="s">
        <v>1019</v>
      </c>
      <c r="AZ4185" s="4" t="s">
        <v>1020</v>
      </c>
      <c r="BA4185" s="4" t="s">
        <v>1021</v>
      </c>
      <c r="BB4185" s="4" t="s">
        <v>1020</v>
      </c>
      <c r="BC4185" s="4" t="s">
        <v>1021</v>
      </c>
      <c r="BD4185" s="4" t="s">
        <v>831</v>
      </c>
    </row>
    <row r="4186" spans="51:56" x14ac:dyDescent="0.25">
      <c r="AY4186" t="s">
        <v>1022</v>
      </c>
      <c r="AZ4186" s="4" t="s">
        <v>1023</v>
      </c>
      <c r="BA4186" s="4" t="s">
        <v>4504</v>
      </c>
      <c r="BB4186" s="4" t="s">
        <v>1023</v>
      </c>
      <c r="BC4186" s="4" t="s">
        <v>4504</v>
      </c>
      <c r="BD4186" s="4" t="s">
        <v>831</v>
      </c>
    </row>
    <row r="4187" spans="51:56" x14ac:dyDescent="0.25">
      <c r="AY4187" t="s">
        <v>1024</v>
      </c>
      <c r="AZ4187" s="4" t="s">
        <v>1025</v>
      </c>
      <c r="BA4187" s="4" t="s">
        <v>1026</v>
      </c>
      <c r="BB4187" s="4" t="s">
        <v>1025</v>
      </c>
      <c r="BC4187" s="4" t="s">
        <v>1026</v>
      </c>
      <c r="BD4187" s="4" t="s">
        <v>831</v>
      </c>
    </row>
    <row r="4188" spans="51:56" x14ac:dyDescent="0.25">
      <c r="AY4188" t="s">
        <v>1027</v>
      </c>
      <c r="AZ4188" s="4" t="s">
        <v>1028</v>
      </c>
      <c r="BA4188" s="4" t="s">
        <v>6101</v>
      </c>
      <c r="BB4188" s="4" t="s">
        <v>1028</v>
      </c>
      <c r="BC4188" s="4" t="s">
        <v>6101</v>
      </c>
      <c r="BD4188" s="4" t="s">
        <v>831</v>
      </c>
    </row>
    <row r="4189" spans="51:56" x14ac:dyDescent="0.25">
      <c r="AY4189" t="s">
        <v>1029</v>
      </c>
      <c r="AZ4189" s="4" t="s">
        <v>1030</v>
      </c>
      <c r="BA4189" s="4" t="s">
        <v>1031</v>
      </c>
      <c r="BB4189" s="4" t="s">
        <v>1030</v>
      </c>
      <c r="BC4189" s="4" t="s">
        <v>1031</v>
      </c>
      <c r="BD4189" s="4" t="s">
        <v>831</v>
      </c>
    </row>
    <row r="4190" spans="51:56" x14ac:dyDescent="0.25">
      <c r="AY4190" t="s">
        <v>1032</v>
      </c>
      <c r="AZ4190" s="4" t="s">
        <v>1033</v>
      </c>
      <c r="BA4190" s="4" t="s">
        <v>1034</v>
      </c>
      <c r="BB4190" s="4" t="s">
        <v>1033</v>
      </c>
      <c r="BC4190" s="4" t="s">
        <v>1034</v>
      </c>
      <c r="BD4190" s="4" t="s">
        <v>831</v>
      </c>
    </row>
    <row r="4191" spans="51:56" x14ac:dyDescent="0.25">
      <c r="AY4191" t="s">
        <v>1035</v>
      </c>
      <c r="AZ4191" s="4" t="s">
        <v>1036</v>
      </c>
      <c r="BA4191" s="4" t="s">
        <v>11050</v>
      </c>
      <c r="BB4191" s="4" t="s">
        <v>1036</v>
      </c>
      <c r="BC4191" s="4" t="s">
        <v>11050</v>
      </c>
      <c r="BD4191" s="4" t="s">
        <v>831</v>
      </c>
    </row>
    <row r="4192" spans="51:56" x14ac:dyDescent="0.25">
      <c r="AY4192" t="s">
        <v>1037</v>
      </c>
      <c r="AZ4192" s="4" t="s">
        <v>1038</v>
      </c>
      <c r="BA4192" s="4" t="s">
        <v>1039</v>
      </c>
      <c r="BB4192" s="4" t="s">
        <v>1038</v>
      </c>
      <c r="BC4192" s="4" t="s">
        <v>1039</v>
      </c>
      <c r="BD4192" s="4" t="s">
        <v>831</v>
      </c>
    </row>
    <row r="4193" spans="51:56" x14ac:dyDescent="0.25">
      <c r="AY4193" t="s">
        <v>1040</v>
      </c>
      <c r="AZ4193" s="4" t="s">
        <v>1041</v>
      </c>
      <c r="BA4193" s="4" t="s">
        <v>1042</v>
      </c>
      <c r="BB4193" s="4" t="s">
        <v>1041</v>
      </c>
      <c r="BC4193" s="4" t="s">
        <v>1042</v>
      </c>
      <c r="BD4193" s="4" t="s">
        <v>831</v>
      </c>
    </row>
    <row r="4194" spans="51:56" x14ac:dyDescent="0.25">
      <c r="AY4194" t="s">
        <v>1043</v>
      </c>
      <c r="AZ4194" s="4" t="s">
        <v>1044</v>
      </c>
      <c r="BA4194" s="4" t="s">
        <v>1045</v>
      </c>
      <c r="BB4194" s="4" t="s">
        <v>1044</v>
      </c>
      <c r="BC4194" s="4" t="s">
        <v>1045</v>
      </c>
      <c r="BD4194" s="4" t="s">
        <v>831</v>
      </c>
    </row>
    <row r="4195" spans="51:56" x14ac:dyDescent="0.25">
      <c r="AY4195" t="s">
        <v>1046</v>
      </c>
      <c r="AZ4195" s="4" t="s">
        <v>1047</v>
      </c>
      <c r="BA4195" s="4" t="s">
        <v>1048</v>
      </c>
      <c r="BB4195" s="4" t="s">
        <v>1047</v>
      </c>
      <c r="BC4195" s="4" t="s">
        <v>1048</v>
      </c>
      <c r="BD4195" s="4" t="s">
        <v>831</v>
      </c>
    </row>
    <row r="4196" spans="51:56" x14ac:dyDescent="0.25">
      <c r="AY4196" t="s">
        <v>1049</v>
      </c>
      <c r="AZ4196" s="4" t="s">
        <v>1050</v>
      </c>
      <c r="BA4196" s="4" t="s">
        <v>1051</v>
      </c>
      <c r="BB4196" s="4" t="s">
        <v>1050</v>
      </c>
      <c r="BC4196" s="4" t="s">
        <v>1051</v>
      </c>
      <c r="BD4196" s="4" t="s">
        <v>831</v>
      </c>
    </row>
    <row r="4197" spans="51:56" x14ac:dyDescent="0.25">
      <c r="AY4197" t="s">
        <v>1052</v>
      </c>
      <c r="AZ4197" s="4" t="s">
        <v>1053</v>
      </c>
      <c r="BA4197" s="4" t="s">
        <v>1054</v>
      </c>
      <c r="BB4197" s="4" t="s">
        <v>1053</v>
      </c>
      <c r="BC4197" s="4" t="s">
        <v>1054</v>
      </c>
      <c r="BD4197" s="4" t="s">
        <v>831</v>
      </c>
    </row>
    <row r="4198" spans="51:56" x14ac:dyDescent="0.25">
      <c r="AY4198" t="s">
        <v>1055</v>
      </c>
      <c r="AZ4198" s="4" t="s">
        <v>1056</v>
      </c>
      <c r="BA4198" s="4" t="s">
        <v>1057</v>
      </c>
      <c r="BB4198" s="4" t="s">
        <v>1056</v>
      </c>
      <c r="BC4198" s="4" t="s">
        <v>1057</v>
      </c>
      <c r="BD4198" s="4" t="s">
        <v>1058</v>
      </c>
    </row>
    <row r="4199" spans="51:56" x14ac:dyDescent="0.25">
      <c r="AY4199" t="s">
        <v>1059</v>
      </c>
      <c r="AZ4199" s="4" t="s">
        <v>1060</v>
      </c>
      <c r="BA4199" s="4" t="s">
        <v>1061</v>
      </c>
      <c r="BB4199" s="4" t="s">
        <v>1060</v>
      </c>
      <c r="BC4199" s="4" t="s">
        <v>1061</v>
      </c>
      <c r="BD4199" s="4" t="s">
        <v>1058</v>
      </c>
    </row>
    <row r="4200" spans="51:56" x14ac:dyDescent="0.25">
      <c r="AY4200" t="s">
        <v>1062</v>
      </c>
      <c r="AZ4200" s="4" t="s">
        <v>1063</v>
      </c>
      <c r="BA4200" s="4" t="s">
        <v>1064</v>
      </c>
      <c r="BB4200" s="4" t="s">
        <v>1063</v>
      </c>
      <c r="BC4200" s="4" t="s">
        <v>1064</v>
      </c>
      <c r="BD4200" s="4" t="s">
        <v>1058</v>
      </c>
    </row>
    <row r="4201" spans="51:56" x14ac:dyDescent="0.25">
      <c r="AY4201" t="s">
        <v>1065</v>
      </c>
      <c r="AZ4201" s="4" t="s">
        <v>1066</v>
      </c>
      <c r="BA4201" s="4" t="s">
        <v>1067</v>
      </c>
      <c r="BB4201" s="4" t="s">
        <v>1066</v>
      </c>
      <c r="BC4201" s="4" t="s">
        <v>1067</v>
      </c>
      <c r="BD4201" s="4" t="s">
        <v>1058</v>
      </c>
    </row>
    <row r="4202" spans="51:56" x14ac:dyDescent="0.25">
      <c r="AY4202" t="s">
        <v>1068</v>
      </c>
      <c r="AZ4202" s="4" t="s">
        <v>1069</v>
      </c>
      <c r="BA4202" s="4" t="s">
        <v>1070</v>
      </c>
      <c r="BB4202" s="4" t="s">
        <v>1069</v>
      </c>
      <c r="BC4202" s="4" t="s">
        <v>1070</v>
      </c>
      <c r="BD4202" s="4" t="s">
        <v>1058</v>
      </c>
    </row>
    <row r="4203" spans="51:56" x14ac:dyDescent="0.25">
      <c r="AY4203" t="s">
        <v>1071</v>
      </c>
      <c r="AZ4203" s="4" t="s">
        <v>1072</v>
      </c>
      <c r="BA4203" s="4" t="s">
        <v>1073</v>
      </c>
      <c r="BB4203" s="4" t="s">
        <v>1072</v>
      </c>
      <c r="BC4203" s="4" t="s">
        <v>1073</v>
      </c>
      <c r="BD4203" s="4" t="s">
        <v>1058</v>
      </c>
    </row>
    <row r="4204" spans="51:56" x14ac:dyDescent="0.25">
      <c r="AY4204" t="s">
        <v>1074</v>
      </c>
      <c r="AZ4204" s="4" t="s">
        <v>1075</v>
      </c>
      <c r="BA4204" s="4" t="s">
        <v>1076</v>
      </c>
      <c r="BB4204" s="4" t="s">
        <v>1075</v>
      </c>
      <c r="BC4204" s="4" t="s">
        <v>1076</v>
      </c>
      <c r="BD4204" s="4" t="s">
        <v>1058</v>
      </c>
    </row>
    <row r="4205" spans="51:56" x14ac:dyDescent="0.25">
      <c r="AY4205" t="s">
        <v>1077</v>
      </c>
      <c r="AZ4205" s="4" t="s">
        <v>1078</v>
      </c>
      <c r="BA4205" s="4" t="s">
        <v>1079</v>
      </c>
      <c r="BB4205" s="4" t="s">
        <v>1078</v>
      </c>
      <c r="BC4205" s="4" t="s">
        <v>1079</v>
      </c>
      <c r="BD4205" s="4" t="s">
        <v>1058</v>
      </c>
    </row>
    <row r="4206" spans="51:56" x14ac:dyDescent="0.25">
      <c r="AY4206" t="s">
        <v>1080</v>
      </c>
      <c r="AZ4206" s="4" t="s">
        <v>1081</v>
      </c>
      <c r="BA4206" s="4" t="s">
        <v>1082</v>
      </c>
      <c r="BB4206" s="4" t="s">
        <v>1081</v>
      </c>
      <c r="BC4206" s="4" t="s">
        <v>1082</v>
      </c>
      <c r="BD4206" s="4" t="s">
        <v>1058</v>
      </c>
    </row>
    <row r="4207" spans="51:56" x14ac:dyDescent="0.25">
      <c r="AY4207" t="s">
        <v>1083</v>
      </c>
      <c r="AZ4207" s="4" t="s">
        <v>1084</v>
      </c>
      <c r="BA4207" s="4" t="s">
        <v>5607</v>
      </c>
      <c r="BB4207" s="4" t="s">
        <v>1084</v>
      </c>
      <c r="BC4207" s="4" t="s">
        <v>5607</v>
      </c>
      <c r="BD4207" s="4" t="s">
        <v>1058</v>
      </c>
    </row>
    <row r="4208" spans="51:56" x14ac:dyDescent="0.25">
      <c r="AY4208" t="s">
        <v>1085</v>
      </c>
      <c r="AZ4208" s="4" t="s">
        <v>1086</v>
      </c>
      <c r="BA4208" s="4" t="s">
        <v>1087</v>
      </c>
      <c r="BB4208" s="4" t="s">
        <v>1086</v>
      </c>
      <c r="BC4208" s="4" t="s">
        <v>1087</v>
      </c>
      <c r="BD4208" s="4" t="s">
        <v>1058</v>
      </c>
    </row>
    <row r="4209" spans="51:56" x14ac:dyDescent="0.25">
      <c r="AY4209" t="s">
        <v>1088</v>
      </c>
      <c r="AZ4209" s="4" t="s">
        <v>1089</v>
      </c>
      <c r="BA4209" s="4" t="s">
        <v>1090</v>
      </c>
      <c r="BB4209" s="4" t="s">
        <v>1089</v>
      </c>
      <c r="BC4209" s="4" t="s">
        <v>1090</v>
      </c>
      <c r="BD4209" s="4" t="s">
        <v>1058</v>
      </c>
    </row>
    <row r="4210" spans="51:56" x14ac:dyDescent="0.25">
      <c r="AY4210" t="s">
        <v>1091</v>
      </c>
      <c r="AZ4210" s="4" t="s">
        <v>1092</v>
      </c>
      <c r="BA4210" s="4" t="s">
        <v>1093</v>
      </c>
      <c r="BB4210" s="4" t="s">
        <v>1092</v>
      </c>
      <c r="BC4210" s="4" t="s">
        <v>1093</v>
      </c>
      <c r="BD4210" s="4" t="s">
        <v>1058</v>
      </c>
    </row>
    <row r="4211" spans="51:56" x14ac:dyDescent="0.25">
      <c r="AY4211" t="s">
        <v>1094</v>
      </c>
      <c r="AZ4211" s="4" t="s">
        <v>1095</v>
      </c>
      <c r="BA4211" s="4" t="s">
        <v>1096</v>
      </c>
      <c r="BB4211" s="4" t="s">
        <v>1095</v>
      </c>
      <c r="BC4211" s="4" t="s">
        <v>1096</v>
      </c>
      <c r="BD4211" s="4" t="s">
        <v>1058</v>
      </c>
    </row>
    <row r="4212" spans="51:56" x14ac:dyDescent="0.25">
      <c r="AY4212" t="s">
        <v>1097</v>
      </c>
      <c r="AZ4212" s="4" t="s">
        <v>1098</v>
      </c>
      <c r="BA4212" s="4" t="s">
        <v>1099</v>
      </c>
      <c r="BB4212" s="4" t="s">
        <v>1098</v>
      </c>
      <c r="BC4212" s="4" t="s">
        <v>1099</v>
      </c>
      <c r="BD4212" s="4" t="s">
        <v>1058</v>
      </c>
    </row>
    <row r="4213" spans="51:56" x14ac:dyDescent="0.25">
      <c r="AY4213" t="s">
        <v>1100</v>
      </c>
      <c r="AZ4213" s="4" t="s">
        <v>1101</v>
      </c>
      <c r="BA4213" s="4" t="s">
        <v>1102</v>
      </c>
      <c r="BB4213" s="4" t="s">
        <v>1101</v>
      </c>
      <c r="BC4213" s="4" t="s">
        <v>1102</v>
      </c>
      <c r="BD4213" s="4" t="s">
        <v>1058</v>
      </c>
    </row>
    <row r="4214" spans="51:56" x14ac:dyDescent="0.25">
      <c r="AY4214" t="s">
        <v>1103</v>
      </c>
      <c r="AZ4214" s="4" t="s">
        <v>1104</v>
      </c>
      <c r="BA4214" s="4" t="s">
        <v>1105</v>
      </c>
      <c r="BB4214" s="4" t="s">
        <v>1104</v>
      </c>
      <c r="BC4214" s="4" t="s">
        <v>1105</v>
      </c>
      <c r="BD4214" s="4" t="s">
        <v>1058</v>
      </c>
    </row>
    <row r="4215" spans="51:56" x14ac:dyDescent="0.25">
      <c r="AY4215" t="s">
        <v>1106</v>
      </c>
      <c r="AZ4215" s="4" t="s">
        <v>1107</v>
      </c>
      <c r="BA4215" s="4" t="s">
        <v>1108</v>
      </c>
      <c r="BB4215" s="4" t="s">
        <v>1107</v>
      </c>
      <c r="BC4215" s="4" t="s">
        <v>1108</v>
      </c>
      <c r="BD4215" s="4" t="s">
        <v>1058</v>
      </c>
    </row>
    <row r="4216" spans="51:56" x14ac:dyDescent="0.25">
      <c r="AY4216" t="s">
        <v>1109</v>
      </c>
      <c r="AZ4216" s="4" t="s">
        <v>1110</v>
      </c>
      <c r="BA4216" s="4" t="s">
        <v>1111</v>
      </c>
      <c r="BB4216" s="4" t="s">
        <v>1110</v>
      </c>
      <c r="BC4216" s="4" t="s">
        <v>1111</v>
      </c>
      <c r="BD4216" s="4" t="s">
        <v>1058</v>
      </c>
    </row>
    <row r="4217" spans="51:56" x14ac:dyDescent="0.25">
      <c r="AY4217" t="s">
        <v>1112</v>
      </c>
      <c r="AZ4217" s="4" t="s">
        <v>1113</v>
      </c>
      <c r="BA4217" s="4" t="s">
        <v>1114</v>
      </c>
      <c r="BB4217" s="4" t="s">
        <v>1113</v>
      </c>
      <c r="BC4217" s="4" t="s">
        <v>1114</v>
      </c>
      <c r="BD4217" s="4" t="s">
        <v>1058</v>
      </c>
    </row>
    <row r="4218" spans="51:56" x14ac:dyDescent="0.25">
      <c r="AY4218" t="s">
        <v>1115</v>
      </c>
      <c r="AZ4218" s="4" t="s">
        <v>1116</v>
      </c>
      <c r="BA4218" s="4" t="s">
        <v>10132</v>
      </c>
      <c r="BB4218" s="4" t="s">
        <v>1116</v>
      </c>
      <c r="BC4218" s="4" t="s">
        <v>10132</v>
      </c>
      <c r="BD4218" s="4" t="s">
        <v>1058</v>
      </c>
    </row>
    <row r="4219" spans="51:56" x14ac:dyDescent="0.25">
      <c r="AY4219" t="s">
        <v>1117</v>
      </c>
      <c r="AZ4219" s="4" t="s">
        <v>1118</v>
      </c>
      <c r="BA4219" s="4" t="s">
        <v>1119</v>
      </c>
      <c r="BB4219" s="4" t="s">
        <v>1118</v>
      </c>
      <c r="BC4219" s="4" t="s">
        <v>1119</v>
      </c>
      <c r="BD4219" s="4" t="s">
        <v>1058</v>
      </c>
    </row>
    <row r="4220" spans="51:56" x14ac:dyDescent="0.25">
      <c r="AY4220" t="s">
        <v>1120</v>
      </c>
      <c r="AZ4220" s="4" t="s">
        <v>1121</v>
      </c>
      <c r="BA4220" s="4" t="s">
        <v>1122</v>
      </c>
      <c r="BB4220" s="4" t="s">
        <v>1121</v>
      </c>
      <c r="BC4220" s="4" t="s">
        <v>1122</v>
      </c>
      <c r="BD4220" s="4" t="s">
        <v>1058</v>
      </c>
    </row>
    <row r="4221" spans="51:56" x14ac:dyDescent="0.25">
      <c r="AY4221" t="s">
        <v>1123</v>
      </c>
      <c r="AZ4221" s="4" t="s">
        <v>1124</v>
      </c>
      <c r="BA4221" s="4" t="s">
        <v>1125</v>
      </c>
      <c r="BB4221" s="4" t="s">
        <v>1124</v>
      </c>
      <c r="BC4221" s="4" t="s">
        <v>1125</v>
      </c>
      <c r="BD4221" s="4" t="s">
        <v>1058</v>
      </c>
    </row>
    <row r="4222" spans="51:56" x14ac:dyDescent="0.25">
      <c r="AY4222" t="s">
        <v>1126</v>
      </c>
      <c r="AZ4222" s="4" t="s">
        <v>1127</v>
      </c>
      <c r="BA4222" s="4" t="s">
        <v>1128</v>
      </c>
      <c r="BB4222" s="4" t="s">
        <v>1127</v>
      </c>
      <c r="BC4222" s="4" t="s">
        <v>1128</v>
      </c>
      <c r="BD4222" s="4" t="s">
        <v>1058</v>
      </c>
    </row>
    <row r="4223" spans="51:56" x14ac:dyDescent="0.25">
      <c r="AY4223" t="s">
        <v>1129</v>
      </c>
      <c r="AZ4223" s="4" t="s">
        <v>1130</v>
      </c>
      <c r="BA4223" s="4" t="s">
        <v>1131</v>
      </c>
      <c r="BB4223" s="4" t="s">
        <v>1130</v>
      </c>
      <c r="BC4223" s="4" t="s">
        <v>1131</v>
      </c>
      <c r="BD4223" s="4" t="s">
        <v>1058</v>
      </c>
    </row>
    <row r="4224" spans="51:56" x14ac:dyDescent="0.25">
      <c r="AY4224" t="s">
        <v>1132</v>
      </c>
      <c r="AZ4224" s="4" t="s">
        <v>1133</v>
      </c>
      <c r="BA4224" s="4" t="s">
        <v>1134</v>
      </c>
      <c r="BB4224" s="4" t="s">
        <v>1133</v>
      </c>
      <c r="BC4224" s="4" t="s">
        <v>1134</v>
      </c>
      <c r="BD4224" s="4" t="s">
        <v>1058</v>
      </c>
    </row>
    <row r="4225" spans="51:56" x14ac:dyDescent="0.25">
      <c r="AY4225" t="s">
        <v>1135</v>
      </c>
      <c r="AZ4225" s="4" t="s">
        <v>1136</v>
      </c>
      <c r="BA4225" s="4" t="s">
        <v>1137</v>
      </c>
      <c r="BB4225" s="4" t="s">
        <v>1136</v>
      </c>
      <c r="BC4225" s="4" t="s">
        <v>1137</v>
      </c>
      <c r="BD4225" s="4" t="s">
        <v>1058</v>
      </c>
    </row>
    <row r="4226" spans="51:56" x14ac:dyDescent="0.25">
      <c r="AY4226" t="s">
        <v>1138</v>
      </c>
      <c r="AZ4226" s="4" t="s">
        <v>1139</v>
      </c>
      <c r="BA4226" s="4" t="s">
        <v>1140</v>
      </c>
      <c r="BB4226" s="4" t="s">
        <v>1139</v>
      </c>
      <c r="BC4226" s="4" t="s">
        <v>1140</v>
      </c>
      <c r="BD4226" s="4" t="s">
        <v>1058</v>
      </c>
    </row>
    <row r="4227" spans="51:56" x14ac:dyDescent="0.25">
      <c r="AY4227" t="s">
        <v>1141</v>
      </c>
      <c r="AZ4227" s="4" t="s">
        <v>1142</v>
      </c>
      <c r="BA4227" s="4" t="s">
        <v>1143</v>
      </c>
      <c r="BB4227" s="4" t="s">
        <v>1142</v>
      </c>
      <c r="BC4227" s="4" t="s">
        <v>1143</v>
      </c>
      <c r="BD4227" s="4" t="s">
        <v>1058</v>
      </c>
    </row>
    <row r="4228" spans="51:56" x14ac:dyDescent="0.25">
      <c r="AY4228" t="s">
        <v>1144</v>
      </c>
      <c r="AZ4228" s="4" t="s">
        <v>1145</v>
      </c>
      <c r="BA4228" s="4" t="s">
        <v>1146</v>
      </c>
      <c r="BB4228" s="4" t="s">
        <v>1145</v>
      </c>
      <c r="BC4228" s="4" t="s">
        <v>1146</v>
      </c>
      <c r="BD4228" s="4" t="s">
        <v>1058</v>
      </c>
    </row>
    <row r="4229" spans="51:56" x14ac:dyDescent="0.25">
      <c r="AY4229" t="s">
        <v>1147</v>
      </c>
      <c r="AZ4229" s="4" t="s">
        <v>1148</v>
      </c>
      <c r="BA4229" s="4" t="s">
        <v>1149</v>
      </c>
      <c r="BB4229" s="4" t="s">
        <v>1148</v>
      </c>
      <c r="BC4229" s="4" t="s">
        <v>1149</v>
      </c>
      <c r="BD4229" s="4" t="s">
        <v>1058</v>
      </c>
    </row>
    <row r="4230" spans="51:56" x14ac:dyDescent="0.25">
      <c r="AY4230" t="s">
        <v>1150</v>
      </c>
      <c r="AZ4230" s="4" t="s">
        <v>1151</v>
      </c>
      <c r="BA4230" s="4" t="s">
        <v>4800</v>
      </c>
      <c r="BB4230" s="4" t="s">
        <v>1151</v>
      </c>
      <c r="BC4230" s="4" t="s">
        <v>4800</v>
      </c>
      <c r="BD4230" s="4" t="s">
        <v>1058</v>
      </c>
    </row>
    <row r="4231" spans="51:56" x14ac:dyDescent="0.25">
      <c r="AY4231" t="s">
        <v>1152</v>
      </c>
      <c r="AZ4231" s="4" t="s">
        <v>1153</v>
      </c>
      <c r="BA4231" s="4" t="s">
        <v>1154</v>
      </c>
      <c r="BB4231" s="4" t="s">
        <v>1153</v>
      </c>
      <c r="BC4231" s="4" t="s">
        <v>1154</v>
      </c>
      <c r="BD4231" s="4" t="s">
        <v>1058</v>
      </c>
    </row>
    <row r="4232" spans="51:56" x14ac:dyDescent="0.25">
      <c r="AY4232" t="s">
        <v>1155</v>
      </c>
      <c r="AZ4232" s="4" t="s">
        <v>1156</v>
      </c>
      <c r="BA4232" s="4" t="s">
        <v>1157</v>
      </c>
      <c r="BB4232" s="4" t="s">
        <v>1156</v>
      </c>
      <c r="BC4232" s="4" t="s">
        <v>1157</v>
      </c>
      <c r="BD4232" s="4" t="s">
        <v>1058</v>
      </c>
    </row>
    <row r="4233" spans="51:56" x14ac:dyDescent="0.25">
      <c r="AY4233" t="s">
        <v>1158</v>
      </c>
      <c r="AZ4233" s="4" t="s">
        <v>1159</v>
      </c>
      <c r="BA4233" s="4" t="s">
        <v>1160</v>
      </c>
      <c r="BB4233" s="4" t="s">
        <v>1159</v>
      </c>
      <c r="BC4233" s="4" t="s">
        <v>1160</v>
      </c>
      <c r="BD4233" s="4" t="s">
        <v>1058</v>
      </c>
    </row>
    <row r="4234" spans="51:56" x14ac:dyDescent="0.25">
      <c r="AY4234" t="s">
        <v>1161</v>
      </c>
      <c r="AZ4234" s="4" t="s">
        <v>1162</v>
      </c>
      <c r="BA4234" s="4" t="s">
        <v>1163</v>
      </c>
      <c r="BB4234" s="4" t="s">
        <v>1162</v>
      </c>
      <c r="BC4234" s="4" t="s">
        <v>1163</v>
      </c>
      <c r="BD4234" s="4" t="s">
        <v>1058</v>
      </c>
    </row>
    <row r="4235" spans="51:56" x14ac:dyDescent="0.25">
      <c r="AY4235" t="s">
        <v>1164</v>
      </c>
      <c r="AZ4235" s="4" t="s">
        <v>1165</v>
      </c>
      <c r="BA4235" s="4" t="s">
        <v>1166</v>
      </c>
      <c r="BB4235" s="4" t="s">
        <v>1165</v>
      </c>
      <c r="BC4235" s="4" t="s">
        <v>1166</v>
      </c>
      <c r="BD4235" s="4" t="s">
        <v>1058</v>
      </c>
    </row>
    <row r="4236" spans="51:56" x14ac:dyDescent="0.25">
      <c r="AY4236" t="s">
        <v>1167</v>
      </c>
      <c r="AZ4236" s="4" t="s">
        <v>1168</v>
      </c>
      <c r="BA4236" s="4" t="s">
        <v>4860</v>
      </c>
      <c r="BB4236" s="4" t="s">
        <v>1168</v>
      </c>
      <c r="BC4236" s="4" t="s">
        <v>4860</v>
      </c>
      <c r="BD4236" s="4" t="s">
        <v>1058</v>
      </c>
    </row>
    <row r="4237" spans="51:56" x14ac:dyDescent="0.25">
      <c r="AY4237" t="s">
        <v>1169</v>
      </c>
      <c r="AZ4237" s="4" t="s">
        <v>1170</v>
      </c>
      <c r="BA4237" s="4" t="s">
        <v>1171</v>
      </c>
      <c r="BB4237" s="4" t="s">
        <v>1170</v>
      </c>
      <c r="BC4237" s="4" t="s">
        <v>1171</v>
      </c>
      <c r="BD4237" s="4" t="s">
        <v>1058</v>
      </c>
    </row>
    <row r="4238" spans="51:56" x14ac:dyDescent="0.25">
      <c r="AY4238" t="s">
        <v>1172</v>
      </c>
      <c r="AZ4238" s="4" t="s">
        <v>1173</v>
      </c>
      <c r="BA4238" s="4" t="s">
        <v>1174</v>
      </c>
      <c r="BB4238" s="4" t="s">
        <v>1173</v>
      </c>
      <c r="BC4238" s="4" t="s">
        <v>1174</v>
      </c>
      <c r="BD4238" s="4" t="s">
        <v>1058</v>
      </c>
    </row>
    <row r="4239" spans="51:56" x14ac:dyDescent="0.25">
      <c r="AY4239" t="s">
        <v>1175</v>
      </c>
      <c r="AZ4239" s="4" t="s">
        <v>1176</v>
      </c>
      <c r="BA4239" s="4" t="s">
        <v>1177</v>
      </c>
      <c r="BB4239" s="4" t="s">
        <v>1176</v>
      </c>
      <c r="BC4239" s="4" t="s">
        <v>1177</v>
      </c>
      <c r="BD4239" s="4" t="s">
        <v>1058</v>
      </c>
    </row>
    <row r="4240" spans="51:56" x14ac:dyDescent="0.25">
      <c r="AY4240" t="s">
        <v>1178</v>
      </c>
      <c r="AZ4240" s="4" t="s">
        <v>1179</v>
      </c>
      <c r="BA4240" s="4" t="s">
        <v>1180</v>
      </c>
      <c r="BB4240" s="4" t="s">
        <v>1179</v>
      </c>
      <c r="BC4240" s="4" t="s">
        <v>1180</v>
      </c>
      <c r="BD4240" s="4" t="s">
        <v>1058</v>
      </c>
    </row>
    <row r="4241" spans="51:56" x14ac:dyDescent="0.25">
      <c r="AY4241" t="s">
        <v>1181</v>
      </c>
      <c r="AZ4241" s="4" t="s">
        <v>1182</v>
      </c>
      <c r="BA4241" s="4" t="s">
        <v>1183</v>
      </c>
      <c r="BB4241" s="4" t="s">
        <v>1182</v>
      </c>
      <c r="BC4241" s="4" t="s">
        <v>1183</v>
      </c>
      <c r="BD4241" s="4" t="s">
        <v>1058</v>
      </c>
    </row>
    <row r="4242" spans="51:56" x14ac:dyDescent="0.25">
      <c r="AY4242" t="s">
        <v>1184</v>
      </c>
      <c r="AZ4242" s="4" t="s">
        <v>1185</v>
      </c>
      <c r="BA4242" s="4" t="s">
        <v>1186</v>
      </c>
      <c r="BB4242" s="4" t="s">
        <v>1185</v>
      </c>
      <c r="BC4242" s="4" t="s">
        <v>1186</v>
      </c>
      <c r="BD4242" s="4" t="s">
        <v>1058</v>
      </c>
    </row>
    <row r="4243" spans="51:56" x14ac:dyDescent="0.25">
      <c r="AY4243" t="s">
        <v>1187</v>
      </c>
      <c r="AZ4243" s="4" t="s">
        <v>1188</v>
      </c>
      <c r="BA4243" s="4" t="s">
        <v>1189</v>
      </c>
      <c r="BB4243" s="4" t="s">
        <v>1188</v>
      </c>
      <c r="BC4243" s="4" t="s">
        <v>1189</v>
      </c>
      <c r="BD4243" s="4" t="s">
        <v>1058</v>
      </c>
    </row>
    <row r="4244" spans="51:56" x14ac:dyDescent="0.25">
      <c r="AY4244" t="s">
        <v>1190</v>
      </c>
      <c r="AZ4244" s="4" t="s">
        <v>1191</v>
      </c>
      <c r="BA4244" s="4" t="s">
        <v>1192</v>
      </c>
      <c r="BB4244" s="4" t="s">
        <v>1191</v>
      </c>
      <c r="BC4244" s="4" t="s">
        <v>1192</v>
      </c>
      <c r="BD4244" s="4" t="s">
        <v>1058</v>
      </c>
    </row>
    <row r="4245" spans="51:56" x14ac:dyDescent="0.25">
      <c r="AY4245" t="s">
        <v>1193</v>
      </c>
      <c r="AZ4245" s="4" t="s">
        <v>1194</v>
      </c>
      <c r="BA4245" s="4" t="s">
        <v>1195</v>
      </c>
      <c r="BB4245" s="4" t="s">
        <v>1194</v>
      </c>
      <c r="BC4245" s="4" t="s">
        <v>1195</v>
      </c>
      <c r="BD4245" s="4" t="s">
        <v>1058</v>
      </c>
    </row>
    <row r="4246" spans="51:56" x14ac:dyDescent="0.25">
      <c r="AY4246" t="s">
        <v>1196</v>
      </c>
      <c r="AZ4246" s="4" t="s">
        <v>1197</v>
      </c>
      <c r="BA4246" s="4" t="s">
        <v>1198</v>
      </c>
      <c r="BB4246" s="4" t="s">
        <v>1197</v>
      </c>
      <c r="BC4246" s="4" t="s">
        <v>1198</v>
      </c>
      <c r="BD4246" s="4" t="s">
        <v>1058</v>
      </c>
    </row>
    <row r="4247" spans="51:56" x14ac:dyDescent="0.25">
      <c r="AY4247" t="s">
        <v>1199</v>
      </c>
      <c r="AZ4247" s="4" t="s">
        <v>1200</v>
      </c>
      <c r="BA4247" s="4" t="s">
        <v>1201</v>
      </c>
      <c r="BB4247" s="4" t="s">
        <v>1200</v>
      </c>
      <c r="BC4247" s="4" t="s">
        <v>1201</v>
      </c>
      <c r="BD4247" s="4" t="s">
        <v>1058</v>
      </c>
    </row>
    <row r="4248" spans="51:56" x14ac:dyDescent="0.25">
      <c r="AY4248" t="s">
        <v>1202</v>
      </c>
      <c r="AZ4248" s="4" t="s">
        <v>1203</v>
      </c>
      <c r="BA4248" s="4" t="s">
        <v>1204</v>
      </c>
      <c r="BB4248" s="4" t="s">
        <v>1203</v>
      </c>
      <c r="BC4248" s="4" t="s">
        <v>1204</v>
      </c>
      <c r="BD4248" s="4" t="s">
        <v>1058</v>
      </c>
    </row>
    <row r="4249" spans="51:56" x14ac:dyDescent="0.25">
      <c r="AY4249" t="s">
        <v>1205</v>
      </c>
      <c r="AZ4249" s="4" t="s">
        <v>1206</v>
      </c>
      <c r="BA4249" s="4" t="s">
        <v>1207</v>
      </c>
      <c r="BB4249" s="4" t="s">
        <v>1206</v>
      </c>
      <c r="BC4249" s="4" t="s">
        <v>1207</v>
      </c>
      <c r="BD4249" s="4" t="s">
        <v>1058</v>
      </c>
    </row>
    <row r="4250" spans="51:56" x14ac:dyDescent="0.25">
      <c r="AY4250" t="s">
        <v>1208</v>
      </c>
      <c r="AZ4250" s="4" t="s">
        <v>1209</v>
      </c>
      <c r="BA4250" s="4" t="s">
        <v>1210</v>
      </c>
      <c r="BB4250" s="4" t="s">
        <v>1209</v>
      </c>
      <c r="BC4250" s="4" t="s">
        <v>1210</v>
      </c>
      <c r="BD4250" s="4" t="s">
        <v>1058</v>
      </c>
    </row>
    <row r="4251" spans="51:56" x14ac:dyDescent="0.25">
      <c r="AY4251" t="s">
        <v>1211</v>
      </c>
      <c r="AZ4251" s="4" t="s">
        <v>1212</v>
      </c>
      <c r="BA4251" s="4" t="s">
        <v>1213</v>
      </c>
      <c r="BB4251" s="4" t="s">
        <v>1212</v>
      </c>
      <c r="BC4251" s="4" t="s">
        <v>1213</v>
      </c>
      <c r="BD4251" s="4" t="s">
        <v>1058</v>
      </c>
    </row>
    <row r="4252" spans="51:56" x14ac:dyDescent="0.25">
      <c r="AY4252" t="s">
        <v>1214</v>
      </c>
      <c r="AZ4252" s="4" t="s">
        <v>1215</v>
      </c>
      <c r="BA4252" s="4" t="s">
        <v>1216</v>
      </c>
      <c r="BB4252" s="4" t="s">
        <v>1215</v>
      </c>
      <c r="BC4252" s="4" t="s">
        <v>1216</v>
      </c>
      <c r="BD4252" s="4" t="s">
        <v>1058</v>
      </c>
    </row>
    <row r="4253" spans="51:56" x14ac:dyDescent="0.25">
      <c r="AY4253" t="s">
        <v>1217</v>
      </c>
      <c r="AZ4253" s="4" t="s">
        <v>1218</v>
      </c>
      <c r="BA4253" s="4" t="s">
        <v>1219</v>
      </c>
      <c r="BB4253" s="4" t="s">
        <v>1218</v>
      </c>
      <c r="BC4253" s="4" t="s">
        <v>1219</v>
      </c>
      <c r="BD4253" s="4" t="s">
        <v>1058</v>
      </c>
    </row>
    <row r="4254" spans="51:56" x14ac:dyDescent="0.25">
      <c r="AY4254" t="s">
        <v>1220</v>
      </c>
      <c r="AZ4254" s="4" t="s">
        <v>1221</v>
      </c>
      <c r="BA4254" s="4" t="s">
        <v>1222</v>
      </c>
      <c r="BB4254" s="4" t="s">
        <v>1221</v>
      </c>
      <c r="BC4254" s="4" t="s">
        <v>1222</v>
      </c>
      <c r="BD4254" s="4" t="s">
        <v>1058</v>
      </c>
    </row>
    <row r="4255" spans="51:56" x14ac:dyDescent="0.25">
      <c r="AY4255" t="s">
        <v>1223</v>
      </c>
      <c r="AZ4255" s="4" t="s">
        <v>1224</v>
      </c>
      <c r="BA4255" s="4" t="s">
        <v>1225</v>
      </c>
      <c r="BB4255" s="4" t="s">
        <v>1224</v>
      </c>
      <c r="BC4255" s="4" t="s">
        <v>1225</v>
      </c>
      <c r="BD4255" s="4" t="s">
        <v>1058</v>
      </c>
    </row>
    <row r="4256" spans="51:56" x14ac:dyDescent="0.25">
      <c r="AY4256" t="s">
        <v>1226</v>
      </c>
      <c r="AZ4256" s="4" t="s">
        <v>1227</v>
      </c>
      <c r="BA4256" s="4" t="s">
        <v>1228</v>
      </c>
      <c r="BB4256" s="4" t="s">
        <v>1227</v>
      </c>
      <c r="BC4256" s="4" t="s">
        <v>1228</v>
      </c>
      <c r="BD4256" s="4" t="s">
        <v>1058</v>
      </c>
    </row>
    <row r="4257" spans="51:56" x14ac:dyDescent="0.25">
      <c r="AY4257" t="s">
        <v>1229</v>
      </c>
      <c r="AZ4257" s="4" t="s">
        <v>1230</v>
      </c>
      <c r="BA4257" s="4" t="s">
        <v>1231</v>
      </c>
      <c r="BB4257" s="4" t="s">
        <v>1230</v>
      </c>
      <c r="BC4257" s="4" t="s">
        <v>1231</v>
      </c>
      <c r="BD4257" s="4" t="s">
        <v>1058</v>
      </c>
    </row>
    <row r="4258" spans="51:56" x14ac:dyDescent="0.25">
      <c r="AY4258" t="s">
        <v>1232</v>
      </c>
      <c r="AZ4258" s="4" t="s">
        <v>1233</v>
      </c>
      <c r="BA4258" s="4" t="s">
        <v>1234</v>
      </c>
      <c r="BB4258" s="4" t="s">
        <v>1233</v>
      </c>
      <c r="BC4258" s="4" t="s">
        <v>1234</v>
      </c>
      <c r="BD4258" s="4" t="s">
        <v>1058</v>
      </c>
    </row>
    <row r="4259" spans="51:56" x14ac:dyDescent="0.25">
      <c r="AY4259" t="s">
        <v>1235</v>
      </c>
      <c r="AZ4259" s="4" t="s">
        <v>1236</v>
      </c>
      <c r="BA4259" s="4" t="s">
        <v>1237</v>
      </c>
      <c r="BB4259" s="4" t="s">
        <v>1236</v>
      </c>
      <c r="BC4259" s="4" t="s">
        <v>1237</v>
      </c>
      <c r="BD4259" s="4" t="s">
        <v>1058</v>
      </c>
    </row>
    <row r="4260" spans="51:56" x14ac:dyDescent="0.25">
      <c r="AY4260" t="s">
        <v>1238</v>
      </c>
      <c r="AZ4260" s="4" t="s">
        <v>1239</v>
      </c>
      <c r="BA4260" s="4" t="s">
        <v>1240</v>
      </c>
      <c r="BB4260" s="4" t="s">
        <v>1239</v>
      </c>
      <c r="BC4260" s="4" t="s">
        <v>1240</v>
      </c>
      <c r="BD4260" s="4" t="s">
        <v>1058</v>
      </c>
    </row>
    <row r="4261" spans="51:56" x14ac:dyDescent="0.25">
      <c r="AY4261" t="s">
        <v>1241</v>
      </c>
      <c r="AZ4261" s="4" t="s">
        <v>1242</v>
      </c>
      <c r="BA4261" s="4" t="s">
        <v>1243</v>
      </c>
      <c r="BB4261" s="4" t="s">
        <v>1242</v>
      </c>
      <c r="BC4261" s="4" t="s">
        <v>1243</v>
      </c>
      <c r="BD4261" s="4" t="s">
        <v>1058</v>
      </c>
    </row>
    <row r="4262" spans="51:56" x14ac:dyDescent="0.25">
      <c r="AY4262" t="s">
        <v>1244</v>
      </c>
      <c r="AZ4262" s="4" t="s">
        <v>1245</v>
      </c>
      <c r="BA4262" s="4" t="s">
        <v>1246</v>
      </c>
      <c r="BB4262" s="4" t="s">
        <v>1245</v>
      </c>
      <c r="BC4262" s="4" t="s">
        <v>1246</v>
      </c>
      <c r="BD4262" s="4" t="s">
        <v>1058</v>
      </c>
    </row>
    <row r="4263" spans="51:56" x14ac:dyDescent="0.25">
      <c r="AY4263" t="s">
        <v>1247</v>
      </c>
      <c r="AZ4263" s="4" t="s">
        <v>1248</v>
      </c>
      <c r="BA4263" s="4" t="s">
        <v>1249</v>
      </c>
      <c r="BB4263" s="4" t="s">
        <v>1248</v>
      </c>
      <c r="BC4263" s="4" t="s">
        <v>1249</v>
      </c>
      <c r="BD4263" s="4" t="s">
        <v>1058</v>
      </c>
    </row>
    <row r="4264" spans="51:56" x14ac:dyDescent="0.25">
      <c r="AY4264" t="s">
        <v>1250</v>
      </c>
      <c r="AZ4264" s="4" t="s">
        <v>1251</v>
      </c>
      <c r="BA4264" s="4" t="s">
        <v>1252</v>
      </c>
      <c r="BB4264" s="4" t="s">
        <v>1251</v>
      </c>
      <c r="BC4264" s="4" t="s">
        <v>1252</v>
      </c>
      <c r="BD4264" s="4" t="s">
        <v>1058</v>
      </c>
    </row>
    <row r="4265" spans="51:56" x14ac:dyDescent="0.25">
      <c r="AY4265" t="s">
        <v>1253</v>
      </c>
      <c r="AZ4265" s="4" t="s">
        <v>1254</v>
      </c>
      <c r="BA4265" s="4" t="s">
        <v>1255</v>
      </c>
      <c r="BB4265" s="4" t="s">
        <v>1254</v>
      </c>
      <c r="BC4265" s="4" t="s">
        <v>1255</v>
      </c>
      <c r="BD4265" s="4" t="s">
        <v>1058</v>
      </c>
    </row>
    <row r="4266" spans="51:56" x14ac:dyDescent="0.25">
      <c r="AY4266" t="s">
        <v>1256</v>
      </c>
      <c r="AZ4266" s="4" t="s">
        <v>1257</v>
      </c>
      <c r="BA4266" s="4" t="s">
        <v>1258</v>
      </c>
      <c r="BB4266" s="4" t="s">
        <v>1257</v>
      </c>
      <c r="BC4266" s="4" t="s">
        <v>1258</v>
      </c>
      <c r="BD4266" s="4" t="s">
        <v>1058</v>
      </c>
    </row>
    <row r="4267" spans="51:56" x14ac:dyDescent="0.25">
      <c r="AY4267" t="s">
        <v>1259</v>
      </c>
      <c r="AZ4267" s="4" t="s">
        <v>1260</v>
      </c>
      <c r="BA4267" s="4" t="s">
        <v>1261</v>
      </c>
      <c r="BB4267" s="4" t="s">
        <v>1260</v>
      </c>
      <c r="BC4267" s="4" t="s">
        <v>1261</v>
      </c>
      <c r="BD4267" s="4" t="s">
        <v>1058</v>
      </c>
    </row>
    <row r="4268" spans="51:56" x14ac:dyDescent="0.25">
      <c r="AY4268" t="s">
        <v>1262</v>
      </c>
      <c r="AZ4268" s="4" t="s">
        <v>1263</v>
      </c>
      <c r="BA4268" s="4" t="s">
        <v>1264</v>
      </c>
      <c r="BB4268" s="4" t="s">
        <v>1263</v>
      </c>
      <c r="BC4268" s="4" t="s">
        <v>1264</v>
      </c>
      <c r="BD4268" s="4" t="s">
        <v>1058</v>
      </c>
    </row>
    <row r="4269" spans="51:56" x14ac:dyDescent="0.25">
      <c r="AY4269" t="s">
        <v>1265</v>
      </c>
      <c r="AZ4269" s="4" t="s">
        <v>1266</v>
      </c>
      <c r="BA4269" s="4" t="s">
        <v>1267</v>
      </c>
      <c r="BB4269" s="4" t="s">
        <v>1266</v>
      </c>
      <c r="BC4269" s="4" t="s">
        <v>1267</v>
      </c>
      <c r="BD4269" s="4" t="s">
        <v>1058</v>
      </c>
    </row>
    <row r="4270" spans="51:56" x14ac:dyDescent="0.25">
      <c r="AY4270" t="s">
        <v>1268</v>
      </c>
      <c r="AZ4270" s="4" t="s">
        <v>1269</v>
      </c>
      <c r="BA4270" s="4" t="s">
        <v>1270</v>
      </c>
      <c r="BB4270" s="4" t="s">
        <v>1269</v>
      </c>
      <c r="BC4270" s="4" t="s">
        <v>1270</v>
      </c>
      <c r="BD4270" s="4" t="s">
        <v>1058</v>
      </c>
    </row>
    <row r="4271" spans="51:56" x14ac:dyDescent="0.25">
      <c r="AY4271" t="s">
        <v>1271</v>
      </c>
      <c r="AZ4271" s="4" t="s">
        <v>1272</v>
      </c>
      <c r="BA4271" s="4" t="s">
        <v>1273</v>
      </c>
      <c r="BB4271" s="4" t="s">
        <v>1272</v>
      </c>
      <c r="BC4271" s="4" t="s">
        <v>1273</v>
      </c>
      <c r="BD4271" s="4" t="s">
        <v>1058</v>
      </c>
    </row>
    <row r="4272" spans="51:56" x14ac:dyDescent="0.25">
      <c r="AY4272" t="s">
        <v>1274</v>
      </c>
      <c r="AZ4272" s="4" t="s">
        <v>1275</v>
      </c>
      <c r="BA4272" s="4" t="s">
        <v>1276</v>
      </c>
      <c r="BB4272" s="4" t="s">
        <v>1275</v>
      </c>
      <c r="BC4272" s="4" t="s">
        <v>1276</v>
      </c>
      <c r="BD4272" s="4" t="s">
        <v>1058</v>
      </c>
    </row>
    <row r="4273" spans="51:56" x14ac:dyDescent="0.25">
      <c r="AY4273" t="s">
        <v>1277</v>
      </c>
      <c r="AZ4273" s="4" t="s">
        <v>1278</v>
      </c>
      <c r="BA4273" s="4" t="s">
        <v>1279</v>
      </c>
      <c r="BB4273" s="4" t="s">
        <v>1278</v>
      </c>
      <c r="BC4273" s="4" t="s">
        <v>1279</v>
      </c>
      <c r="BD4273" s="4" t="s">
        <v>1058</v>
      </c>
    </row>
    <row r="4274" spans="51:56" x14ac:dyDescent="0.25">
      <c r="AY4274" t="s">
        <v>1280</v>
      </c>
      <c r="AZ4274" s="4" t="s">
        <v>1281</v>
      </c>
      <c r="BA4274" s="4" t="s">
        <v>1282</v>
      </c>
      <c r="BB4274" s="4" t="s">
        <v>1281</v>
      </c>
      <c r="BC4274" s="4" t="s">
        <v>1282</v>
      </c>
      <c r="BD4274" s="4" t="s">
        <v>1058</v>
      </c>
    </row>
    <row r="4275" spans="51:56" x14ac:dyDescent="0.25">
      <c r="AY4275" t="s">
        <v>1283</v>
      </c>
      <c r="AZ4275" s="4" t="s">
        <v>1284</v>
      </c>
      <c r="BA4275" s="4" t="s">
        <v>1285</v>
      </c>
      <c r="BB4275" s="4" t="s">
        <v>1284</v>
      </c>
      <c r="BC4275" s="4" t="s">
        <v>1285</v>
      </c>
      <c r="BD4275" s="4" t="s">
        <v>1058</v>
      </c>
    </row>
    <row r="4276" spans="51:56" x14ac:dyDescent="0.25">
      <c r="AY4276" t="s">
        <v>1286</v>
      </c>
      <c r="AZ4276" s="4" t="s">
        <v>1287</v>
      </c>
      <c r="BA4276" s="4" t="s">
        <v>1288</v>
      </c>
      <c r="BB4276" s="4" t="s">
        <v>1287</v>
      </c>
      <c r="BC4276" s="4" t="s">
        <v>1288</v>
      </c>
      <c r="BD4276" s="4" t="s">
        <v>1058</v>
      </c>
    </row>
    <row r="4277" spans="51:56" x14ac:dyDescent="0.25">
      <c r="AY4277" t="s">
        <v>1289</v>
      </c>
      <c r="AZ4277" s="4" t="s">
        <v>1290</v>
      </c>
      <c r="BA4277" s="4" t="s">
        <v>1291</v>
      </c>
      <c r="BB4277" s="4" t="s">
        <v>1290</v>
      </c>
      <c r="BC4277" s="4" t="s">
        <v>1291</v>
      </c>
      <c r="BD4277" s="4" t="s">
        <v>1058</v>
      </c>
    </row>
    <row r="4278" spans="51:56" x14ac:dyDescent="0.25">
      <c r="AY4278" t="s">
        <v>1292</v>
      </c>
      <c r="AZ4278" s="4" t="s">
        <v>1293</v>
      </c>
      <c r="BA4278" s="4" t="s">
        <v>1294</v>
      </c>
      <c r="BB4278" s="4" t="s">
        <v>1293</v>
      </c>
      <c r="BC4278" s="4" t="s">
        <v>1294</v>
      </c>
      <c r="BD4278" s="4" t="s">
        <v>1058</v>
      </c>
    </row>
    <row r="4279" spans="51:56" x14ac:dyDescent="0.25">
      <c r="AY4279" t="s">
        <v>1295</v>
      </c>
      <c r="AZ4279" s="4" t="s">
        <v>1296</v>
      </c>
      <c r="BA4279" s="4" t="s">
        <v>1297</v>
      </c>
      <c r="BB4279" s="4" t="s">
        <v>1296</v>
      </c>
      <c r="BC4279" s="4" t="s">
        <v>1297</v>
      </c>
      <c r="BD4279" s="4" t="s">
        <v>1058</v>
      </c>
    </row>
    <row r="4280" spans="51:56" x14ac:dyDescent="0.25">
      <c r="AY4280" t="s">
        <v>1298</v>
      </c>
      <c r="AZ4280" s="4" t="s">
        <v>1299</v>
      </c>
      <c r="BA4280" s="4" t="s">
        <v>1300</v>
      </c>
      <c r="BB4280" s="4" t="s">
        <v>1299</v>
      </c>
      <c r="BC4280" s="4" t="s">
        <v>1300</v>
      </c>
      <c r="BD4280" s="4" t="s">
        <v>1058</v>
      </c>
    </row>
    <row r="4281" spans="51:56" x14ac:dyDescent="0.25">
      <c r="AY4281" t="s">
        <v>1301</v>
      </c>
      <c r="AZ4281" s="4" t="s">
        <v>1302</v>
      </c>
      <c r="BA4281" s="4" t="s">
        <v>1303</v>
      </c>
      <c r="BB4281" s="4" t="s">
        <v>1302</v>
      </c>
      <c r="BC4281" s="4" t="s">
        <v>1303</v>
      </c>
      <c r="BD4281" s="4" t="s">
        <v>1058</v>
      </c>
    </row>
    <row r="4282" spans="51:56" x14ac:dyDescent="0.25">
      <c r="AY4282" t="s">
        <v>1304</v>
      </c>
      <c r="AZ4282" s="4" t="s">
        <v>1305</v>
      </c>
      <c r="BA4282" s="4" t="s">
        <v>1306</v>
      </c>
      <c r="BB4282" s="4" t="s">
        <v>1305</v>
      </c>
      <c r="BC4282" s="4" t="s">
        <v>1306</v>
      </c>
      <c r="BD4282" s="4" t="s">
        <v>1058</v>
      </c>
    </row>
    <row r="4283" spans="51:56" x14ac:dyDescent="0.25">
      <c r="AY4283" t="s">
        <v>1307</v>
      </c>
      <c r="AZ4283" s="4" t="s">
        <v>1308</v>
      </c>
      <c r="BA4283" s="4" t="s">
        <v>1309</v>
      </c>
      <c r="BB4283" s="4" t="s">
        <v>1308</v>
      </c>
      <c r="BC4283" s="4" t="s">
        <v>1309</v>
      </c>
      <c r="BD4283" s="4" t="s">
        <v>1058</v>
      </c>
    </row>
    <row r="4284" spans="51:56" x14ac:dyDescent="0.25">
      <c r="AY4284" t="s">
        <v>1310</v>
      </c>
      <c r="AZ4284" s="4" t="s">
        <v>1311</v>
      </c>
      <c r="BA4284" s="4" t="s">
        <v>1312</v>
      </c>
      <c r="BB4284" s="4" t="s">
        <v>1311</v>
      </c>
      <c r="BC4284" s="4" t="s">
        <v>1312</v>
      </c>
      <c r="BD4284" s="4" t="s">
        <v>1058</v>
      </c>
    </row>
    <row r="4285" spans="51:56" x14ac:dyDescent="0.25">
      <c r="AY4285" t="s">
        <v>1313</v>
      </c>
      <c r="AZ4285" s="4" t="s">
        <v>1314</v>
      </c>
      <c r="BA4285" s="4" t="s">
        <v>1315</v>
      </c>
      <c r="BB4285" s="4" t="s">
        <v>1314</v>
      </c>
      <c r="BC4285" s="4" t="s">
        <v>1315</v>
      </c>
      <c r="BD4285" s="4" t="s">
        <v>1058</v>
      </c>
    </row>
    <row r="4286" spans="51:56" x14ac:dyDescent="0.25">
      <c r="AY4286" t="s">
        <v>1316</v>
      </c>
      <c r="AZ4286" s="4" t="s">
        <v>1317</v>
      </c>
      <c r="BA4286" s="4" t="s">
        <v>1318</v>
      </c>
      <c r="BB4286" s="4" t="s">
        <v>1317</v>
      </c>
      <c r="BC4286" s="4" t="s">
        <v>1318</v>
      </c>
      <c r="BD4286" s="4" t="s">
        <v>1058</v>
      </c>
    </row>
    <row r="4287" spans="51:56" x14ac:dyDescent="0.25">
      <c r="AY4287" t="s">
        <v>1319</v>
      </c>
      <c r="AZ4287" s="4" t="s">
        <v>1320</v>
      </c>
      <c r="BA4287" s="4" t="s">
        <v>1321</v>
      </c>
      <c r="BB4287" s="4" t="s">
        <v>1320</v>
      </c>
      <c r="BC4287" s="4" t="s">
        <v>1321</v>
      </c>
      <c r="BD4287" s="4" t="s">
        <v>1058</v>
      </c>
    </row>
    <row r="4288" spans="51:56" x14ac:dyDescent="0.25">
      <c r="AY4288" t="s">
        <v>1322</v>
      </c>
      <c r="AZ4288" s="4" t="s">
        <v>1323</v>
      </c>
      <c r="BA4288" s="4" t="s">
        <v>1324</v>
      </c>
      <c r="BB4288" s="4" t="s">
        <v>1323</v>
      </c>
      <c r="BC4288" s="4" t="s">
        <v>1324</v>
      </c>
      <c r="BD4288" s="4" t="s">
        <v>1058</v>
      </c>
    </row>
    <row r="4289" spans="51:56" x14ac:dyDescent="0.25">
      <c r="AY4289" t="s">
        <v>1325</v>
      </c>
      <c r="AZ4289" s="4" t="s">
        <v>1326</v>
      </c>
      <c r="BA4289" s="4" t="s">
        <v>1327</v>
      </c>
      <c r="BB4289" s="4" t="s">
        <v>1326</v>
      </c>
      <c r="BC4289" s="4" t="s">
        <v>1327</v>
      </c>
      <c r="BD4289" s="4" t="s">
        <v>1058</v>
      </c>
    </row>
    <row r="4290" spans="51:56" x14ac:dyDescent="0.25">
      <c r="AY4290" t="s">
        <v>1328</v>
      </c>
      <c r="AZ4290" s="4" t="s">
        <v>1329</v>
      </c>
      <c r="BA4290" s="4" t="s">
        <v>5637</v>
      </c>
      <c r="BB4290" s="4" t="s">
        <v>1329</v>
      </c>
      <c r="BC4290" s="4" t="s">
        <v>5637</v>
      </c>
      <c r="BD4290" s="4" t="s">
        <v>1058</v>
      </c>
    </row>
    <row r="4291" spans="51:56" x14ac:dyDescent="0.25">
      <c r="AY4291" t="s">
        <v>1330</v>
      </c>
      <c r="AZ4291" s="4" t="s">
        <v>1331</v>
      </c>
      <c r="BA4291" s="4" t="s">
        <v>1332</v>
      </c>
      <c r="BB4291" s="4" t="s">
        <v>1331</v>
      </c>
      <c r="BC4291" s="4" t="s">
        <v>1332</v>
      </c>
      <c r="BD4291" s="4" t="s">
        <v>1058</v>
      </c>
    </row>
    <row r="4292" spans="51:56" x14ac:dyDescent="0.25">
      <c r="AY4292" t="s">
        <v>1333</v>
      </c>
      <c r="AZ4292" s="4" t="s">
        <v>1334</v>
      </c>
      <c r="BA4292" s="4" t="s">
        <v>14287</v>
      </c>
      <c r="BB4292" s="4" t="s">
        <v>1334</v>
      </c>
      <c r="BC4292" s="4" t="s">
        <v>14287</v>
      </c>
      <c r="BD4292" s="4" t="s">
        <v>1058</v>
      </c>
    </row>
    <row r="4293" spans="51:56" x14ac:dyDescent="0.25">
      <c r="AY4293" t="s">
        <v>1335</v>
      </c>
      <c r="AZ4293" s="4" t="s">
        <v>1336</v>
      </c>
      <c r="BA4293" s="4" t="s">
        <v>1337</v>
      </c>
      <c r="BB4293" s="4" t="s">
        <v>1336</v>
      </c>
      <c r="BC4293" s="4" t="s">
        <v>1337</v>
      </c>
      <c r="BD4293" s="4" t="s">
        <v>1058</v>
      </c>
    </row>
    <row r="4294" spans="51:56" x14ac:dyDescent="0.25">
      <c r="AY4294" t="s">
        <v>1338</v>
      </c>
      <c r="AZ4294" s="4" t="s">
        <v>1339</v>
      </c>
      <c r="BA4294" s="4" t="s">
        <v>1340</v>
      </c>
      <c r="BB4294" s="4" t="s">
        <v>1339</v>
      </c>
      <c r="BC4294" s="4" t="s">
        <v>1340</v>
      </c>
      <c r="BD4294" s="4" t="s">
        <v>1058</v>
      </c>
    </row>
    <row r="4295" spans="51:56" x14ac:dyDescent="0.25">
      <c r="AY4295" t="s">
        <v>1341</v>
      </c>
      <c r="AZ4295" s="4" t="s">
        <v>1342</v>
      </c>
      <c r="BA4295" s="4" t="s">
        <v>1343</v>
      </c>
      <c r="BB4295" s="4" t="s">
        <v>1342</v>
      </c>
      <c r="BC4295" s="4" t="s">
        <v>1343</v>
      </c>
      <c r="BD4295" s="4" t="s">
        <v>1058</v>
      </c>
    </row>
    <row r="4296" spans="51:56" x14ac:dyDescent="0.25">
      <c r="AY4296" t="s">
        <v>1344</v>
      </c>
      <c r="AZ4296" s="4" t="s">
        <v>1345</v>
      </c>
      <c r="BA4296" s="4" t="s">
        <v>1346</v>
      </c>
      <c r="BB4296" s="4" t="s">
        <v>1345</v>
      </c>
      <c r="BC4296" s="4" t="s">
        <v>1346</v>
      </c>
      <c r="BD4296" s="4" t="s">
        <v>1058</v>
      </c>
    </row>
    <row r="4297" spans="51:56" x14ac:dyDescent="0.25">
      <c r="AY4297" t="s">
        <v>1347</v>
      </c>
      <c r="AZ4297" s="4" t="s">
        <v>1348</v>
      </c>
      <c r="BA4297" s="4" t="s">
        <v>1349</v>
      </c>
      <c r="BB4297" s="4" t="s">
        <v>1348</v>
      </c>
      <c r="BC4297" s="4" t="s">
        <v>1349</v>
      </c>
      <c r="BD4297" s="4" t="s">
        <v>1058</v>
      </c>
    </row>
    <row r="4298" spans="51:56" x14ac:dyDescent="0.25">
      <c r="AY4298" t="s">
        <v>1350</v>
      </c>
      <c r="AZ4298" s="4" t="s">
        <v>1351</v>
      </c>
      <c r="BA4298" s="4" t="s">
        <v>1352</v>
      </c>
      <c r="BB4298" s="4" t="s">
        <v>1351</v>
      </c>
      <c r="BC4298" s="4" t="s">
        <v>1352</v>
      </c>
      <c r="BD4298" s="4" t="s">
        <v>1058</v>
      </c>
    </row>
    <row r="4299" spans="51:56" x14ac:dyDescent="0.25">
      <c r="AY4299" t="s">
        <v>1353</v>
      </c>
      <c r="AZ4299" s="4" t="s">
        <v>1354</v>
      </c>
      <c r="BA4299" s="4" t="s">
        <v>1355</v>
      </c>
      <c r="BB4299" s="4" t="s">
        <v>1354</v>
      </c>
      <c r="BC4299" s="4" t="s">
        <v>1355</v>
      </c>
      <c r="BD4299" s="4" t="s">
        <v>1058</v>
      </c>
    </row>
    <row r="4300" spans="51:56" x14ac:dyDescent="0.25">
      <c r="AY4300" t="s">
        <v>1356</v>
      </c>
      <c r="AZ4300" s="4" t="s">
        <v>1357</v>
      </c>
      <c r="BA4300" s="4" t="s">
        <v>1358</v>
      </c>
      <c r="BB4300" s="4" t="s">
        <v>1357</v>
      </c>
      <c r="BC4300" s="4" t="s">
        <v>1358</v>
      </c>
      <c r="BD4300" s="4" t="s">
        <v>1058</v>
      </c>
    </row>
    <row r="4301" spans="51:56" x14ac:dyDescent="0.25">
      <c r="AY4301" t="s">
        <v>1359</v>
      </c>
      <c r="AZ4301" s="4" t="s">
        <v>1360</v>
      </c>
      <c r="BA4301" s="4" t="s">
        <v>1361</v>
      </c>
      <c r="BB4301" s="4" t="s">
        <v>1360</v>
      </c>
      <c r="BC4301" s="4" t="s">
        <v>1361</v>
      </c>
      <c r="BD4301" s="4" t="s">
        <v>1058</v>
      </c>
    </row>
    <row r="4302" spans="51:56" x14ac:dyDescent="0.25">
      <c r="AY4302" t="s">
        <v>1362</v>
      </c>
      <c r="AZ4302" s="4" t="s">
        <v>1363</v>
      </c>
      <c r="BA4302" s="4" t="s">
        <v>1364</v>
      </c>
      <c r="BB4302" s="4" t="s">
        <v>1363</v>
      </c>
      <c r="BC4302" s="4" t="s">
        <v>1364</v>
      </c>
      <c r="BD4302" s="4" t="s">
        <v>1058</v>
      </c>
    </row>
    <row r="4303" spans="51:56" x14ac:dyDescent="0.25">
      <c r="AY4303" t="s">
        <v>1365</v>
      </c>
      <c r="AZ4303" s="4" t="s">
        <v>1366</v>
      </c>
      <c r="BA4303" s="4" t="s">
        <v>1367</v>
      </c>
      <c r="BB4303" s="4" t="s">
        <v>1366</v>
      </c>
      <c r="BC4303" s="4" t="s">
        <v>1367</v>
      </c>
      <c r="BD4303" s="4" t="s">
        <v>1058</v>
      </c>
    </row>
    <row r="4304" spans="51:56" x14ac:dyDescent="0.25">
      <c r="AY4304" t="s">
        <v>1368</v>
      </c>
      <c r="AZ4304" s="4" t="s">
        <v>1369</v>
      </c>
      <c r="BA4304" s="4" t="s">
        <v>14003</v>
      </c>
      <c r="BB4304" s="4" t="s">
        <v>1369</v>
      </c>
      <c r="BC4304" s="4" t="s">
        <v>14003</v>
      </c>
      <c r="BD4304" s="4" t="s">
        <v>1058</v>
      </c>
    </row>
    <row r="4305" spans="51:56" x14ac:dyDescent="0.25">
      <c r="AY4305" t="s">
        <v>1370</v>
      </c>
      <c r="AZ4305" s="4" t="s">
        <v>1371</v>
      </c>
      <c r="BA4305" s="4" t="s">
        <v>1372</v>
      </c>
      <c r="BB4305" s="4" t="s">
        <v>1371</v>
      </c>
      <c r="BC4305" s="4" t="s">
        <v>1372</v>
      </c>
      <c r="BD4305" s="4" t="s">
        <v>1058</v>
      </c>
    </row>
    <row r="4306" spans="51:56" x14ac:dyDescent="0.25">
      <c r="AY4306" t="s">
        <v>1373</v>
      </c>
      <c r="AZ4306" s="4" t="s">
        <v>1374</v>
      </c>
      <c r="BA4306" s="4" t="s">
        <v>1375</v>
      </c>
      <c r="BB4306" s="4" t="s">
        <v>1374</v>
      </c>
      <c r="BC4306" s="4" t="s">
        <v>1375</v>
      </c>
      <c r="BD4306" s="4" t="s">
        <v>1058</v>
      </c>
    </row>
    <row r="4307" spans="51:56" x14ac:dyDescent="0.25">
      <c r="AY4307" t="s">
        <v>1376</v>
      </c>
      <c r="AZ4307" s="4" t="s">
        <v>1377</v>
      </c>
      <c r="BA4307" s="4" t="s">
        <v>1378</v>
      </c>
      <c r="BB4307" s="4" t="s">
        <v>1377</v>
      </c>
      <c r="BC4307" s="4" t="s">
        <v>1378</v>
      </c>
      <c r="BD4307" s="4" t="s">
        <v>1058</v>
      </c>
    </row>
    <row r="4308" spans="51:56" x14ac:dyDescent="0.25">
      <c r="AY4308" t="s">
        <v>1379</v>
      </c>
      <c r="AZ4308" s="4" t="s">
        <v>1380</v>
      </c>
      <c r="BA4308" s="4" t="s">
        <v>1381</v>
      </c>
      <c r="BB4308" s="4" t="s">
        <v>1380</v>
      </c>
      <c r="BC4308" s="4" t="s">
        <v>1381</v>
      </c>
      <c r="BD4308" s="4" t="s">
        <v>1058</v>
      </c>
    </row>
    <row r="4309" spans="51:56" x14ac:dyDescent="0.25">
      <c r="AY4309" t="s">
        <v>1382</v>
      </c>
      <c r="AZ4309" s="4" t="s">
        <v>1383</v>
      </c>
      <c r="BA4309" s="4" t="s">
        <v>1384</v>
      </c>
      <c r="BB4309" s="4" t="s">
        <v>1383</v>
      </c>
      <c r="BC4309" s="4" t="s">
        <v>1384</v>
      </c>
      <c r="BD4309" s="4" t="s">
        <v>1058</v>
      </c>
    </row>
    <row r="4310" spans="51:56" x14ac:dyDescent="0.25">
      <c r="AY4310" t="s">
        <v>1385</v>
      </c>
      <c r="AZ4310" s="4" t="s">
        <v>1386</v>
      </c>
      <c r="BA4310" s="4" t="s">
        <v>1387</v>
      </c>
      <c r="BB4310" s="4" t="s">
        <v>1386</v>
      </c>
      <c r="BC4310" s="4" t="s">
        <v>1387</v>
      </c>
      <c r="BD4310" s="4" t="s">
        <v>1058</v>
      </c>
    </row>
    <row r="4311" spans="51:56" x14ac:dyDescent="0.25">
      <c r="AY4311" t="s">
        <v>1388</v>
      </c>
      <c r="AZ4311" s="4" t="s">
        <v>1389</v>
      </c>
      <c r="BA4311" s="4" t="s">
        <v>4145</v>
      </c>
      <c r="BB4311" s="4" t="s">
        <v>1389</v>
      </c>
      <c r="BC4311" s="4" t="s">
        <v>4145</v>
      </c>
      <c r="BD4311" s="4" t="s">
        <v>1058</v>
      </c>
    </row>
    <row r="4312" spans="51:56" x14ac:dyDescent="0.25">
      <c r="AY4312" t="s">
        <v>1390</v>
      </c>
      <c r="AZ4312" s="4" t="s">
        <v>1391</v>
      </c>
      <c r="BA4312" s="4" t="s">
        <v>1392</v>
      </c>
      <c r="BB4312" s="4" t="s">
        <v>1391</v>
      </c>
      <c r="BC4312" s="4" t="s">
        <v>1392</v>
      </c>
      <c r="BD4312" s="4" t="s">
        <v>1058</v>
      </c>
    </row>
    <row r="4313" spans="51:56" x14ac:dyDescent="0.25">
      <c r="AY4313" t="s">
        <v>1393</v>
      </c>
      <c r="AZ4313" s="4" t="s">
        <v>1394</v>
      </c>
      <c r="BA4313" s="4" t="s">
        <v>1395</v>
      </c>
      <c r="BB4313" s="4" t="s">
        <v>1394</v>
      </c>
      <c r="BC4313" s="4" t="s">
        <v>1395</v>
      </c>
      <c r="BD4313" s="4" t="s">
        <v>1058</v>
      </c>
    </row>
    <row r="4314" spans="51:56" x14ac:dyDescent="0.25">
      <c r="AY4314" t="s">
        <v>1396</v>
      </c>
      <c r="AZ4314" s="4" t="s">
        <v>1397</v>
      </c>
      <c r="BA4314" s="4" t="s">
        <v>1398</v>
      </c>
      <c r="BB4314" s="4" t="s">
        <v>1397</v>
      </c>
      <c r="BC4314" s="4" t="s">
        <v>1398</v>
      </c>
      <c r="BD4314" s="4" t="s">
        <v>1058</v>
      </c>
    </row>
    <row r="4315" spans="51:56" x14ac:dyDescent="0.25">
      <c r="AY4315" t="s">
        <v>1399</v>
      </c>
      <c r="AZ4315" s="4" t="s">
        <v>1400</v>
      </c>
      <c r="BA4315" s="4" t="s">
        <v>1401</v>
      </c>
      <c r="BB4315" s="4" t="s">
        <v>1400</v>
      </c>
      <c r="BC4315" s="4" t="s">
        <v>1401</v>
      </c>
      <c r="BD4315" s="4" t="s">
        <v>1058</v>
      </c>
    </row>
    <row r="4316" spans="51:56" x14ac:dyDescent="0.25">
      <c r="AY4316" t="s">
        <v>1402</v>
      </c>
      <c r="AZ4316" s="4" t="s">
        <v>1403</v>
      </c>
      <c r="BA4316" s="4" t="s">
        <v>1404</v>
      </c>
      <c r="BB4316" s="4" t="s">
        <v>1403</v>
      </c>
      <c r="BC4316" s="4" t="s">
        <v>1404</v>
      </c>
      <c r="BD4316" s="4" t="s">
        <v>1058</v>
      </c>
    </row>
    <row r="4317" spans="51:56" x14ac:dyDescent="0.25">
      <c r="AY4317" t="s">
        <v>1405</v>
      </c>
      <c r="AZ4317" s="4" t="s">
        <v>1406</v>
      </c>
      <c r="BA4317" s="4" t="s">
        <v>1407</v>
      </c>
      <c r="BB4317" s="4" t="s">
        <v>1406</v>
      </c>
      <c r="BC4317" s="4" t="s">
        <v>1407</v>
      </c>
      <c r="BD4317" s="4" t="s">
        <v>1058</v>
      </c>
    </row>
    <row r="4318" spans="51:56" x14ac:dyDescent="0.25">
      <c r="AY4318" t="s">
        <v>1405</v>
      </c>
      <c r="AZ4318" s="4" t="s">
        <v>1408</v>
      </c>
      <c r="BA4318" s="4" t="s">
        <v>1407</v>
      </c>
      <c r="BB4318" s="4" t="s">
        <v>1408</v>
      </c>
      <c r="BC4318" s="4" t="s">
        <v>1407</v>
      </c>
      <c r="BD4318" s="4" t="s">
        <v>1058</v>
      </c>
    </row>
    <row r="4319" spans="51:56" x14ac:dyDescent="0.25">
      <c r="AY4319" t="s">
        <v>1409</v>
      </c>
      <c r="AZ4319" s="4" t="s">
        <v>1410</v>
      </c>
      <c r="BA4319" s="4" t="s">
        <v>1411</v>
      </c>
      <c r="BB4319" s="4" t="s">
        <v>1410</v>
      </c>
      <c r="BC4319" s="4" t="s">
        <v>1411</v>
      </c>
      <c r="BD4319" s="4" t="s">
        <v>1058</v>
      </c>
    </row>
    <row r="4320" spans="51:56" x14ac:dyDescent="0.25">
      <c r="AY4320" t="s">
        <v>1412</v>
      </c>
      <c r="AZ4320" s="4" t="s">
        <v>1413</v>
      </c>
      <c r="BA4320" s="4" t="s">
        <v>1414</v>
      </c>
      <c r="BB4320" s="4" t="s">
        <v>1413</v>
      </c>
      <c r="BC4320" s="4" t="s">
        <v>1414</v>
      </c>
      <c r="BD4320" s="4" t="s">
        <v>1058</v>
      </c>
    </row>
    <row r="4321" spans="51:56" x14ac:dyDescent="0.25">
      <c r="AY4321" t="s">
        <v>1415</v>
      </c>
      <c r="AZ4321" s="4" t="s">
        <v>1416</v>
      </c>
      <c r="BA4321" s="4" t="s">
        <v>1417</v>
      </c>
      <c r="BB4321" s="4" t="s">
        <v>1416</v>
      </c>
      <c r="BC4321" s="4" t="s">
        <v>1417</v>
      </c>
      <c r="BD4321" s="4" t="s">
        <v>1058</v>
      </c>
    </row>
    <row r="4322" spans="51:56" x14ac:dyDescent="0.25">
      <c r="AY4322" t="s">
        <v>1418</v>
      </c>
      <c r="AZ4322" s="4" t="s">
        <v>1419</v>
      </c>
      <c r="BA4322" s="4" t="s">
        <v>6717</v>
      </c>
      <c r="BB4322" s="4" t="s">
        <v>1419</v>
      </c>
      <c r="BC4322" s="4" t="s">
        <v>6717</v>
      </c>
      <c r="BD4322" s="4" t="s">
        <v>1058</v>
      </c>
    </row>
    <row r="4323" spans="51:56" x14ac:dyDescent="0.25">
      <c r="AY4323" t="s">
        <v>1420</v>
      </c>
      <c r="AZ4323" s="4" t="s">
        <v>1421</v>
      </c>
      <c r="BA4323" s="4" t="s">
        <v>1422</v>
      </c>
      <c r="BB4323" s="4" t="s">
        <v>1421</v>
      </c>
      <c r="BC4323" s="4" t="s">
        <v>1422</v>
      </c>
      <c r="BD4323" s="4" t="s">
        <v>1058</v>
      </c>
    </row>
    <row r="4324" spans="51:56" x14ac:dyDescent="0.25">
      <c r="AY4324" t="s">
        <v>1423</v>
      </c>
      <c r="AZ4324" s="4" t="s">
        <v>1424</v>
      </c>
      <c r="BA4324" s="4" t="s">
        <v>1425</v>
      </c>
      <c r="BB4324" s="4" t="s">
        <v>1424</v>
      </c>
      <c r="BC4324" s="4" t="s">
        <v>1425</v>
      </c>
      <c r="BD4324" s="4" t="s">
        <v>1058</v>
      </c>
    </row>
    <row r="4325" spans="51:56" x14ac:dyDescent="0.25">
      <c r="AY4325" t="s">
        <v>1426</v>
      </c>
      <c r="AZ4325" s="4" t="s">
        <v>1427</v>
      </c>
      <c r="BA4325" s="4" t="s">
        <v>1428</v>
      </c>
      <c r="BB4325" s="4" t="s">
        <v>1427</v>
      </c>
      <c r="BC4325" s="4" t="s">
        <v>1428</v>
      </c>
      <c r="BD4325" s="4" t="s">
        <v>1429</v>
      </c>
    </row>
    <row r="4326" spans="51:56" x14ac:dyDescent="0.25">
      <c r="AY4326" t="s">
        <v>1430</v>
      </c>
      <c r="AZ4326" s="4" t="s">
        <v>1431</v>
      </c>
      <c r="BA4326" s="4" t="s">
        <v>1432</v>
      </c>
      <c r="BB4326" s="4" t="s">
        <v>1431</v>
      </c>
      <c r="BC4326" s="4" t="s">
        <v>1432</v>
      </c>
      <c r="BD4326" s="4" t="s">
        <v>1429</v>
      </c>
    </row>
    <row r="4327" spans="51:56" x14ac:dyDescent="0.25">
      <c r="AY4327" t="s">
        <v>1433</v>
      </c>
      <c r="AZ4327" s="4" t="s">
        <v>1434</v>
      </c>
      <c r="BA4327" s="4" t="s">
        <v>1435</v>
      </c>
      <c r="BB4327" s="4" t="s">
        <v>1434</v>
      </c>
      <c r="BC4327" s="4" t="s">
        <v>1435</v>
      </c>
      <c r="BD4327" s="4" t="s">
        <v>1429</v>
      </c>
    </row>
    <row r="4328" spans="51:56" x14ac:dyDescent="0.25">
      <c r="AY4328" t="s">
        <v>1436</v>
      </c>
      <c r="AZ4328" s="4" t="s">
        <v>1437</v>
      </c>
      <c r="BA4328" s="4" t="s">
        <v>1438</v>
      </c>
      <c r="BB4328" s="4" t="s">
        <v>1437</v>
      </c>
      <c r="BC4328" s="4" t="s">
        <v>1438</v>
      </c>
      <c r="BD4328" s="4" t="s">
        <v>1429</v>
      </c>
    </row>
    <row r="4329" spans="51:56" x14ac:dyDescent="0.25">
      <c r="AY4329" t="s">
        <v>1439</v>
      </c>
      <c r="AZ4329" s="4" t="s">
        <v>1440</v>
      </c>
      <c r="BA4329" s="4" t="s">
        <v>1441</v>
      </c>
      <c r="BB4329" s="4" t="s">
        <v>1440</v>
      </c>
      <c r="BC4329" s="4" t="s">
        <v>1441</v>
      </c>
      <c r="BD4329" s="4" t="s">
        <v>1429</v>
      </c>
    </row>
    <row r="4330" spans="51:56" x14ac:dyDescent="0.25">
      <c r="AY4330" t="s">
        <v>1442</v>
      </c>
      <c r="AZ4330" s="4" t="s">
        <v>1443</v>
      </c>
      <c r="BA4330" s="4" t="s">
        <v>1444</v>
      </c>
      <c r="BB4330" s="4" t="s">
        <v>1443</v>
      </c>
      <c r="BC4330" s="4" t="s">
        <v>1444</v>
      </c>
      <c r="BD4330" s="4" t="s">
        <v>1429</v>
      </c>
    </row>
    <row r="4331" spans="51:56" x14ac:dyDescent="0.25">
      <c r="AY4331" t="s">
        <v>1445</v>
      </c>
      <c r="AZ4331" s="4" t="s">
        <v>1446</v>
      </c>
      <c r="BA4331" s="4" t="s">
        <v>1447</v>
      </c>
      <c r="BB4331" s="4" t="s">
        <v>1446</v>
      </c>
      <c r="BC4331" s="4" t="s">
        <v>1447</v>
      </c>
      <c r="BD4331" s="4" t="s">
        <v>1429</v>
      </c>
    </row>
    <row r="4332" spans="51:56" x14ac:dyDescent="0.25">
      <c r="AY4332" t="s">
        <v>1448</v>
      </c>
      <c r="AZ4332" s="4" t="s">
        <v>1449</v>
      </c>
      <c r="BA4332" s="4" t="s">
        <v>1450</v>
      </c>
      <c r="BB4332" s="4" t="s">
        <v>1449</v>
      </c>
      <c r="BC4332" s="4" t="s">
        <v>1450</v>
      </c>
      <c r="BD4332" s="4" t="s">
        <v>1429</v>
      </c>
    </row>
    <row r="4333" spans="51:56" x14ac:dyDescent="0.25">
      <c r="AY4333" t="s">
        <v>1451</v>
      </c>
      <c r="AZ4333" s="4" t="s">
        <v>1452</v>
      </c>
      <c r="BA4333" s="4" t="s">
        <v>1453</v>
      </c>
      <c r="BB4333" s="4" t="s">
        <v>1452</v>
      </c>
      <c r="BC4333" s="4" t="s">
        <v>1453</v>
      </c>
      <c r="BD4333" s="4" t="s">
        <v>1429</v>
      </c>
    </row>
    <row r="4334" spans="51:56" x14ac:dyDescent="0.25">
      <c r="AY4334" t="s">
        <v>1454</v>
      </c>
      <c r="AZ4334" s="4" t="s">
        <v>1455</v>
      </c>
      <c r="BA4334" s="4" t="s">
        <v>1456</v>
      </c>
      <c r="BB4334" s="4" t="s">
        <v>1455</v>
      </c>
      <c r="BC4334" s="4" t="s">
        <v>1456</v>
      </c>
      <c r="BD4334" s="4" t="s">
        <v>1429</v>
      </c>
    </row>
    <row r="4335" spans="51:56" x14ac:dyDescent="0.25">
      <c r="AY4335" t="s">
        <v>1457</v>
      </c>
      <c r="AZ4335" s="4" t="s">
        <v>1458</v>
      </c>
      <c r="BA4335" s="4" t="s">
        <v>1459</v>
      </c>
      <c r="BB4335" s="4" t="s">
        <v>1458</v>
      </c>
      <c r="BC4335" s="4" t="s">
        <v>1459</v>
      </c>
      <c r="BD4335" s="4" t="s">
        <v>1429</v>
      </c>
    </row>
    <row r="4336" spans="51:56" x14ac:dyDescent="0.25">
      <c r="AY4336" t="s">
        <v>1460</v>
      </c>
      <c r="AZ4336" s="4" t="s">
        <v>1461</v>
      </c>
      <c r="BA4336" s="4" t="s">
        <v>1462</v>
      </c>
      <c r="BB4336" s="4" t="s">
        <v>1461</v>
      </c>
      <c r="BC4336" s="4" t="s">
        <v>1462</v>
      </c>
      <c r="BD4336" s="4" t="s">
        <v>1429</v>
      </c>
    </row>
    <row r="4337" spans="51:56" x14ac:dyDescent="0.25">
      <c r="AY4337" t="s">
        <v>1463</v>
      </c>
      <c r="AZ4337" s="4" t="s">
        <v>1464</v>
      </c>
      <c r="BA4337" s="4" t="s">
        <v>1465</v>
      </c>
      <c r="BB4337" s="4" t="s">
        <v>1464</v>
      </c>
      <c r="BC4337" s="4" t="s">
        <v>1465</v>
      </c>
      <c r="BD4337" s="4" t="s">
        <v>1429</v>
      </c>
    </row>
    <row r="4338" spans="51:56" x14ac:dyDescent="0.25">
      <c r="AY4338" t="s">
        <v>1466</v>
      </c>
      <c r="AZ4338" s="4" t="s">
        <v>1467</v>
      </c>
      <c r="BA4338" s="4" t="s">
        <v>1468</v>
      </c>
      <c r="BB4338" s="4" t="s">
        <v>1467</v>
      </c>
      <c r="BC4338" s="4" t="s">
        <v>1468</v>
      </c>
      <c r="BD4338" s="4" t="s">
        <v>1429</v>
      </c>
    </row>
    <row r="4339" spans="51:56" x14ac:dyDescent="0.25">
      <c r="AY4339" t="s">
        <v>1469</v>
      </c>
      <c r="AZ4339" s="4" t="s">
        <v>1470</v>
      </c>
      <c r="BA4339" s="4" t="s">
        <v>1471</v>
      </c>
      <c r="BB4339" s="4" t="s">
        <v>1470</v>
      </c>
      <c r="BC4339" s="4" t="s">
        <v>1471</v>
      </c>
      <c r="BD4339" s="4" t="s">
        <v>1429</v>
      </c>
    </row>
    <row r="4340" spans="51:56" x14ac:dyDescent="0.25">
      <c r="AY4340" t="s">
        <v>1472</v>
      </c>
      <c r="AZ4340" s="4" t="s">
        <v>1473</v>
      </c>
      <c r="BA4340" s="4" t="s">
        <v>1474</v>
      </c>
      <c r="BB4340" s="4" t="s">
        <v>1473</v>
      </c>
      <c r="BC4340" s="4" t="s">
        <v>1474</v>
      </c>
      <c r="BD4340" s="4" t="s">
        <v>1429</v>
      </c>
    </row>
    <row r="4341" spans="51:56" x14ac:dyDescent="0.25">
      <c r="AY4341" t="s">
        <v>1475</v>
      </c>
      <c r="AZ4341" s="4" t="s">
        <v>1476</v>
      </c>
      <c r="BA4341" s="4" t="s">
        <v>1477</v>
      </c>
      <c r="BB4341" s="4" t="s">
        <v>1476</v>
      </c>
      <c r="BC4341" s="4" t="s">
        <v>1477</v>
      </c>
      <c r="BD4341" s="4" t="s">
        <v>1429</v>
      </c>
    </row>
    <row r="4342" spans="51:56" x14ac:dyDescent="0.25">
      <c r="AY4342" t="s">
        <v>1478</v>
      </c>
      <c r="AZ4342" s="4" t="s">
        <v>1479</v>
      </c>
      <c r="BA4342" s="4" t="s">
        <v>1480</v>
      </c>
      <c r="BB4342" s="4" t="s">
        <v>1479</v>
      </c>
      <c r="BC4342" s="4" t="s">
        <v>1480</v>
      </c>
      <c r="BD4342" s="4" t="s">
        <v>1429</v>
      </c>
    </row>
    <row r="4343" spans="51:56" x14ac:dyDescent="0.25">
      <c r="AY4343" t="s">
        <v>1481</v>
      </c>
      <c r="AZ4343" s="4" t="s">
        <v>1482</v>
      </c>
      <c r="BA4343" s="4" t="s">
        <v>1483</v>
      </c>
      <c r="BB4343" s="4" t="s">
        <v>1482</v>
      </c>
      <c r="BC4343" s="4" t="s">
        <v>1483</v>
      </c>
      <c r="BD4343" s="4" t="s">
        <v>1429</v>
      </c>
    </row>
    <row r="4344" spans="51:56" x14ac:dyDescent="0.25">
      <c r="AY4344" t="s">
        <v>1484</v>
      </c>
      <c r="AZ4344" s="4" t="s">
        <v>1485</v>
      </c>
      <c r="BA4344" s="4" t="s">
        <v>6456</v>
      </c>
      <c r="BB4344" s="4" t="s">
        <v>1485</v>
      </c>
      <c r="BC4344" s="4" t="s">
        <v>6456</v>
      </c>
      <c r="BD4344" s="4" t="s">
        <v>1429</v>
      </c>
    </row>
    <row r="4345" spans="51:56" x14ac:dyDescent="0.25">
      <c r="AY4345" t="s">
        <v>1486</v>
      </c>
      <c r="AZ4345" s="4" t="s">
        <v>1487</v>
      </c>
      <c r="BA4345" s="4" t="s">
        <v>1488</v>
      </c>
      <c r="BB4345" s="4" t="s">
        <v>1487</v>
      </c>
      <c r="BC4345" s="4" t="s">
        <v>1488</v>
      </c>
      <c r="BD4345" s="4" t="s">
        <v>1429</v>
      </c>
    </row>
    <row r="4346" spans="51:56" x14ac:dyDescent="0.25">
      <c r="AY4346" t="s">
        <v>1489</v>
      </c>
      <c r="AZ4346" s="4" t="s">
        <v>1490</v>
      </c>
      <c r="BA4346" s="4" t="s">
        <v>1491</v>
      </c>
      <c r="BB4346" s="4" t="s">
        <v>1490</v>
      </c>
      <c r="BC4346" s="4" t="s">
        <v>1491</v>
      </c>
      <c r="BD4346" s="4" t="s">
        <v>1429</v>
      </c>
    </row>
    <row r="4347" spans="51:56" x14ac:dyDescent="0.25">
      <c r="AY4347" t="s">
        <v>1492</v>
      </c>
      <c r="AZ4347" s="4" t="s">
        <v>1493</v>
      </c>
      <c r="BA4347" s="4" t="s">
        <v>1494</v>
      </c>
      <c r="BB4347" s="4" t="s">
        <v>1493</v>
      </c>
      <c r="BC4347" s="4" t="s">
        <v>1494</v>
      </c>
      <c r="BD4347" s="4" t="s">
        <v>1429</v>
      </c>
    </row>
    <row r="4348" spans="51:56" x14ac:dyDescent="0.25">
      <c r="AY4348" t="s">
        <v>1495</v>
      </c>
      <c r="AZ4348" s="4" t="s">
        <v>1496</v>
      </c>
      <c r="BA4348" s="4" t="s">
        <v>1497</v>
      </c>
      <c r="BB4348" s="4" t="s">
        <v>1496</v>
      </c>
      <c r="BC4348" s="4" t="s">
        <v>1497</v>
      </c>
      <c r="BD4348" s="4" t="s">
        <v>1429</v>
      </c>
    </row>
    <row r="4349" spans="51:56" x14ac:dyDescent="0.25">
      <c r="AY4349" t="s">
        <v>1498</v>
      </c>
      <c r="AZ4349" s="4" t="s">
        <v>1499</v>
      </c>
      <c r="BA4349" s="4" t="s">
        <v>1500</v>
      </c>
      <c r="BB4349" s="4" t="s">
        <v>1499</v>
      </c>
      <c r="BC4349" s="4" t="s">
        <v>1500</v>
      </c>
      <c r="BD4349" s="4" t="s">
        <v>1429</v>
      </c>
    </row>
    <row r="4350" spans="51:56" x14ac:dyDescent="0.25">
      <c r="AY4350" t="s">
        <v>1501</v>
      </c>
      <c r="AZ4350" s="4" t="s">
        <v>1502</v>
      </c>
      <c r="BA4350" s="4" t="s">
        <v>1503</v>
      </c>
      <c r="BB4350" s="4" t="s">
        <v>1502</v>
      </c>
      <c r="BC4350" s="4" t="s">
        <v>1503</v>
      </c>
      <c r="BD4350" s="4" t="s">
        <v>1429</v>
      </c>
    </row>
    <row r="4351" spans="51:56" x14ac:dyDescent="0.25">
      <c r="AY4351" t="s">
        <v>1504</v>
      </c>
      <c r="AZ4351" s="4" t="s">
        <v>1505</v>
      </c>
      <c r="BA4351" s="4" t="s">
        <v>1506</v>
      </c>
      <c r="BB4351" s="4" t="s">
        <v>1505</v>
      </c>
      <c r="BC4351" s="4" t="s">
        <v>1506</v>
      </c>
      <c r="BD4351" s="4" t="s">
        <v>1429</v>
      </c>
    </row>
    <row r="4352" spans="51:56" x14ac:dyDescent="0.25">
      <c r="AY4352" t="s">
        <v>1507</v>
      </c>
      <c r="AZ4352" s="4" t="s">
        <v>1508</v>
      </c>
      <c r="BA4352" s="4" t="s">
        <v>1509</v>
      </c>
      <c r="BB4352" s="4" t="s">
        <v>1508</v>
      </c>
      <c r="BC4352" s="4" t="s">
        <v>1509</v>
      </c>
      <c r="BD4352" s="4" t="s">
        <v>1510</v>
      </c>
    </row>
    <row r="4353" spans="51:56" x14ac:dyDescent="0.25">
      <c r="AY4353" t="s">
        <v>1511</v>
      </c>
      <c r="AZ4353" s="4" t="s">
        <v>1512</v>
      </c>
      <c r="BA4353" s="4" t="s">
        <v>1513</v>
      </c>
      <c r="BB4353" s="4" t="s">
        <v>1512</v>
      </c>
      <c r="BC4353" s="4" t="s">
        <v>1513</v>
      </c>
      <c r="BD4353" s="4" t="s">
        <v>1510</v>
      </c>
    </row>
    <row r="4354" spans="51:56" x14ac:dyDescent="0.25">
      <c r="AY4354" t="s">
        <v>1514</v>
      </c>
      <c r="AZ4354" s="4" t="s">
        <v>1515</v>
      </c>
      <c r="BA4354" s="4" t="s">
        <v>1516</v>
      </c>
      <c r="BB4354" s="4" t="s">
        <v>1515</v>
      </c>
      <c r="BC4354" s="4" t="s">
        <v>1516</v>
      </c>
      <c r="BD4354" s="4" t="s">
        <v>1510</v>
      </c>
    </row>
    <row r="4355" spans="51:56" x14ac:dyDescent="0.25">
      <c r="AY4355" t="s">
        <v>1517</v>
      </c>
      <c r="AZ4355" s="4" t="s">
        <v>1518</v>
      </c>
      <c r="BA4355" s="4" t="s">
        <v>4377</v>
      </c>
      <c r="BB4355" s="4" t="s">
        <v>1518</v>
      </c>
      <c r="BC4355" s="4" t="s">
        <v>4377</v>
      </c>
      <c r="BD4355" s="4" t="s">
        <v>1510</v>
      </c>
    </row>
    <row r="4356" spans="51:56" x14ac:dyDescent="0.25">
      <c r="AY4356" t="s">
        <v>1519</v>
      </c>
      <c r="AZ4356" s="4" t="s">
        <v>1520</v>
      </c>
      <c r="BA4356" s="4" t="s">
        <v>1521</v>
      </c>
      <c r="BB4356" s="4" t="s">
        <v>1520</v>
      </c>
      <c r="BC4356" s="4" t="s">
        <v>1521</v>
      </c>
      <c r="BD4356" s="4" t="s">
        <v>1510</v>
      </c>
    </row>
    <row r="4357" spans="51:56" x14ac:dyDescent="0.25">
      <c r="AY4357" t="s">
        <v>1522</v>
      </c>
      <c r="AZ4357" s="4" t="s">
        <v>1523</v>
      </c>
      <c r="BA4357" s="4" t="s">
        <v>1524</v>
      </c>
      <c r="BB4357" s="4" t="s">
        <v>1523</v>
      </c>
      <c r="BC4357" s="4" t="s">
        <v>1524</v>
      </c>
      <c r="BD4357" s="4" t="s">
        <v>1510</v>
      </c>
    </row>
    <row r="4358" spans="51:56" x14ac:dyDescent="0.25">
      <c r="AY4358" t="s">
        <v>1525</v>
      </c>
      <c r="AZ4358" s="4" t="s">
        <v>1526</v>
      </c>
      <c r="BA4358" s="4" t="s">
        <v>1527</v>
      </c>
      <c r="BB4358" s="4" t="s">
        <v>1526</v>
      </c>
      <c r="BC4358" s="4" t="s">
        <v>1527</v>
      </c>
      <c r="BD4358" s="4" t="s">
        <v>1510</v>
      </c>
    </row>
    <row r="4359" spans="51:56" x14ac:dyDescent="0.25">
      <c r="AY4359" t="s">
        <v>1528</v>
      </c>
      <c r="AZ4359" s="4" t="s">
        <v>1529</v>
      </c>
      <c r="BA4359" s="4" t="s">
        <v>12821</v>
      </c>
      <c r="BB4359" s="4" t="s">
        <v>1529</v>
      </c>
      <c r="BC4359" s="4" t="s">
        <v>12821</v>
      </c>
      <c r="BD4359" s="4" t="s">
        <v>1510</v>
      </c>
    </row>
    <row r="4360" spans="51:56" x14ac:dyDescent="0.25">
      <c r="AY4360" t="s">
        <v>1530</v>
      </c>
      <c r="AZ4360" s="4" t="s">
        <v>1531</v>
      </c>
      <c r="BA4360" s="4" t="s">
        <v>2495</v>
      </c>
      <c r="BB4360" s="4" t="s">
        <v>1531</v>
      </c>
      <c r="BC4360" s="4" t="s">
        <v>2495</v>
      </c>
      <c r="BD4360" s="4" t="s">
        <v>1510</v>
      </c>
    </row>
    <row r="4361" spans="51:56" x14ac:dyDescent="0.25">
      <c r="AY4361" t="s">
        <v>1532</v>
      </c>
      <c r="AZ4361" s="4" t="s">
        <v>1533</v>
      </c>
      <c r="BA4361" s="4" t="s">
        <v>1534</v>
      </c>
      <c r="BB4361" s="4" t="s">
        <v>1533</v>
      </c>
      <c r="BC4361" s="4" t="s">
        <v>1534</v>
      </c>
      <c r="BD4361" s="4" t="s">
        <v>1510</v>
      </c>
    </row>
    <row r="4362" spans="51:56" x14ac:dyDescent="0.25">
      <c r="AY4362" t="s">
        <v>1535</v>
      </c>
      <c r="AZ4362" s="4" t="s">
        <v>1536</v>
      </c>
      <c r="BA4362" s="4" t="s">
        <v>12826</v>
      </c>
      <c r="BB4362" s="4" t="s">
        <v>1536</v>
      </c>
      <c r="BC4362" s="4" t="s">
        <v>12826</v>
      </c>
      <c r="BD4362" s="4" t="s">
        <v>1510</v>
      </c>
    </row>
    <row r="4363" spans="51:56" x14ac:dyDescent="0.25">
      <c r="AY4363" t="s">
        <v>1537</v>
      </c>
      <c r="AZ4363" s="4" t="s">
        <v>1538</v>
      </c>
      <c r="BA4363" s="4" t="s">
        <v>1539</v>
      </c>
      <c r="BB4363" s="4" t="s">
        <v>1538</v>
      </c>
      <c r="BC4363" s="4" t="s">
        <v>1539</v>
      </c>
      <c r="BD4363" s="4" t="s">
        <v>1510</v>
      </c>
    </row>
    <row r="4364" spans="51:56" x14ac:dyDescent="0.25">
      <c r="AY4364" t="s">
        <v>1540</v>
      </c>
      <c r="AZ4364" s="4" t="s">
        <v>1541</v>
      </c>
      <c r="BA4364" s="4" t="s">
        <v>1542</v>
      </c>
      <c r="BB4364" s="4" t="s">
        <v>1541</v>
      </c>
      <c r="BC4364" s="4" t="s">
        <v>1542</v>
      </c>
      <c r="BD4364" s="4" t="s">
        <v>1510</v>
      </c>
    </row>
    <row r="4365" spans="51:56" x14ac:dyDescent="0.25">
      <c r="AY4365" t="s">
        <v>1543</v>
      </c>
      <c r="AZ4365" s="4" t="s">
        <v>1544</v>
      </c>
      <c r="BA4365" s="4" t="s">
        <v>9965</v>
      </c>
      <c r="BB4365" s="4" t="s">
        <v>1544</v>
      </c>
      <c r="BC4365" s="4" t="s">
        <v>9965</v>
      </c>
      <c r="BD4365" s="4" t="s">
        <v>1510</v>
      </c>
    </row>
    <row r="4366" spans="51:56" x14ac:dyDescent="0.25">
      <c r="AY4366" t="s">
        <v>1545</v>
      </c>
      <c r="AZ4366" s="4" t="s">
        <v>1546</v>
      </c>
      <c r="BA4366" s="4" t="s">
        <v>1547</v>
      </c>
      <c r="BB4366" s="4" t="s">
        <v>1546</v>
      </c>
      <c r="BC4366" s="4" t="s">
        <v>1547</v>
      </c>
      <c r="BD4366" s="4" t="s">
        <v>1510</v>
      </c>
    </row>
    <row r="4367" spans="51:56" x14ac:dyDescent="0.25">
      <c r="AY4367" t="s">
        <v>1548</v>
      </c>
      <c r="AZ4367" s="4" t="s">
        <v>1549</v>
      </c>
      <c r="BA4367" s="4" t="s">
        <v>1550</v>
      </c>
      <c r="BB4367" s="4" t="s">
        <v>1549</v>
      </c>
      <c r="BC4367" s="4" t="s">
        <v>1550</v>
      </c>
      <c r="BD4367" s="4" t="s">
        <v>1510</v>
      </c>
    </row>
    <row r="4368" spans="51:56" x14ac:dyDescent="0.25">
      <c r="AY4368" t="s">
        <v>1551</v>
      </c>
      <c r="AZ4368" s="4" t="s">
        <v>1552</v>
      </c>
      <c r="BA4368" s="4" t="s">
        <v>1553</v>
      </c>
      <c r="BB4368" s="4" t="s">
        <v>1552</v>
      </c>
      <c r="BC4368" s="4" t="s">
        <v>1553</v>
      </c>
      <c r="BD4368" s="4" t="s">
        <v>1510</v>
      </c>
    </row>
    <row r="4369" spans="51:56" x14ac:dyDescent="0.25">
      <c r="AY4369" t="s">
        <v>1554</v>
      </c>
      <c r="AZ4369" s="4" t="s">
        <v>1555</v>
      </c>
      <c r="BA4369" s="4" t="s">
        <v>6172</v>
      </c>
      <c r="BB4369" s="4" t="s">
        <v>1555</v>
      </c>
      <c r="BC4369" s="4" t="s">
        <v>6172</v>
      </c>
      <c r="BD4369" s="4" t="s">
        <v>1510</v>
      </c>
    </row>
    <row r="4370" spans="51:56" x14ac:dyDescent="0.25">
      <c r="AY4370" t="s">
        <v>1556</v>
      </c>
      <c r="AZ4370" s="4" t="s">
        <v>1557</v>
      </c>
      <c r="BA4370" s="4" t="s">
        <v>1558</v>
      </c>
      <c r="BB4370" s="4" t="s">
        <v>1557</v>
      </c>
      <c r="BC4370" s="4" t="s">
        <v>1558</v>
      </c>
      <c r="BD4370" s="4" t="s">
        <v>1510</v>
      </c>
    </row>
    <row r="4371" spans="51:56" x14ac:dyDescent="0.25">
      <c r="AY4371" t="s">
        <v>1559</v>
      </c>
      <c r="AZ4371" s="4" t="s">
        <v>1560</v>
      </c>
      <c r="BA4371" s="4" t="s">
        <v>12834</v>
      </c>
      <c r="BB4371" s="4" t="s">
        <v>1560</v>
      </c>
      <c r="BC4371" s="4" t="s">
        <v>12834</v>
      </c>
      <c r="BD4371" s="4" t="s">
        <v>1510</v>
      </c>
    </row>
    <row r="4372" spans="51:56" x14ac:dyDescent="0.25">
      <c r="AY4372" t="s">
        <v>1561</v>
      </c>
      <c r="AZ4372" s="4" t="s">
        <v>1562</v>
      </c>
      <c r="BA4372" s="4" t="s">
        <v>1563</v>
      </c>
      <c r="BB4372" s="4" t="s">
        <v>1562</v>
      </c>
      <c r="BC4372" s="4" t="s">
        <v>1563</v>
      </c>
      <c r="BD4372" s="4" t="s">
        <v>1510</v>
      </c>
    </row>
    <row r="4373" spans="51:56" x14ac:dyDescent="0.25">
      <c r="AY4373" t="s">
        <v>1564</v>
      </c>
      <c r="AZ4373" s="4" t="s">
        <v>1565</v>
      </c>
      <c r="BA4373" s="4" t="s">
        <v>1566</v>
      </c>
      <c r="BB4373" s="4" t="s">
        <v>1565</v>
      </c>
      <c r="BC4373" s="4" t="s">
        <v>1566</v>
      </c>
      <c r="BD4373" s="4" t="s">
        <v>1567</v>
      </c>
    </row>
    <row r="4374" spans="51:56" x14ac:dyDescent="0.25">
      <c r="AY4374" t="s">
        <v>1568</v>
      </c>
      <c r="AZ4374" s="4" t="s">
        <v>1569</v>
      </c>
      <c r="BA4374" s="4" t="s">
        <v>1570</v>
      </c>
      <c r="BB4374" s="4" t="s">
        <v>1569</v>
      </c>
      <c r="BC4374" s="4" t="s">
        <v>1570</v>
      </c>
      <c r="BD4374" s="4" t="s">
        <v>1567</v>
      </c>
    </row>
    <row r="4375" spans="51:56" x14ac:dyDescent="0.25">
      <c r="AY4375" t="s">
        <v>1571</v>
      </c>
      <c r="AZ4375" s="4" t="s">
        <v>1572</v>
      </c>
      <c r="BA4375" s="4" t="s">
        <v>1573</v>
      </c>
      <c r="BB4375" s="4" t="s">
        <v>1572</v>
      </c>
      <c r="BC4375" s="4" t="s">
        <v>1573</v>
      </c>
      <c r="BD4375" s="4" t="s">
        <v>1567</v>
      </c>
    </row>
    <row r="4376" spans="51:56" x14ac:dyDescent="0.25">
      <c r="AY4376" t="s">
        <v>1574</v>
      </c>
      <c r="AZ4376" s="4" t="s">
        <v>1575</v>
      </c>
      <c r="BA4376" s="4" t="s">
        <v>1576</v>
      </c>
      <c r="BB4376" s="4" t="s">
        <v>1575</v>
      </c>
      <c r="BC4376" s="4" t="s">
        <v>1576</v>
      </c>
      <c r="BD4376" s="4" t="s">
        <v>1567</v>
      </c>
    </row>
    <row r="4377" spans="51:56" x14ac:dyDescent="0.25">
      <c r="AY4377" t="s">
        <v>1577</v>
      </c>
      <c r="AZ4377" s="4" t="s">
        <v>1578</v>
      </c>
      <c r="BA4377" s="4" t="s">
        <v>1579</v>
      </c>
      <c r="BB4377" s="4" t="s">
        <v>1578</v>
      </c>
      <c r="BC4377" s="4" t="s">
        <v>1579</v>
      </c>
      <c r="BD4377" s="4" t="s">
        <v>1567</v>
      </c>
    </row>
    <row r="4378" spans="51:56" x14ac:dyDescent="0.25">
      <c r="AY4378" t="s">
        <v>1580</v>
      </c>
      <c r="AZ4378" s="4" t="s">
        <v>1581</v>
      </c>
      <c r="BA4378" s="4" t="s">
        <v>9941</v>
      </c>
      <c r="BB4378" s="4" t="s">
        <v>1581</v>
      </c>
      <c r="BC4378" s="4" t="s">
        <v>9941</v>
      </c>
      <c r="BD4378" s="4" t="s">
        <v>1567</v>
      </c>
    </row>
    <row r="4379" spans="51:56" x14ac:dyDescent="0.25">
      <c r="AY4379" t="s">
        <v>1582</v>
      </c>
      <c r="AZ4379" s="4" t="s">
        <v>1583</v>
      </c>
      <c r="BA4379" s="4" t="s">
        <v>1584</v>
      </c>
      <c r="BB4379" s="4" t="s">
        <v>1583</v>
      </c>
      <c r="BC4379" s="4" t="s">
        <v>1584</v>
      </c>
      <c r="BD4379" s="4" t="s">
        <v>1567</v>
      </c>
    </row>
    <row r="4380" spans="51:56" x14ac:dyDescent="0.25">
      <c r="AY4380" t="s">
        <v>1585</v>
      </c>
      <c r="AZ4380" s="4" t="s">
        <v>1586</v>
      </c>
      <c r="BA4380" s="4" t="s">
        <v>1587</v>
      </c>
      <c r="BB4380" s="4" t="s">
        <v>1586</v>
      </c>
      <c r="BC4380" s="4" t="s">
        <v>1587</v>
      </c>
      <c r="BD4380" s="4" t="s">
        <v>1567</v>
      </c>
    </row>
    <row r="4381" spans="51:56" x14ac:dyDescent="0.25">
      <c r="AY4381" t="s">
        <v>1588</v>
      </c>
      <c r="AZ4381" s="4" t="s">
        <v>1589</v>
      </c>
      <c r="BA4381" s="4" t="s">
        <v>1590</v>
      </c>
      <c r="BB4381" s="4" t="s">
        <v>1589</v>
      </c>
      <c r="BC4381" s="4" t="s">
        <v>1590</v>
      </c>
      <c r="BD4381" s="4" t="s">
        <v>1567</v>
      </c>
    </row>
    <row r="4382" spans="51:56" x14ac:dyDescent="0.25">
      <c r="AY4382" t="s">
        <v>1591</v>
      </c>
      <c r="AZ4382" s="4" t="s">
        <v>1592</v>
      </c>
      <c r="BA4382" s="4" t="s">
        <v>1593</v>
      </c>
      <c r="BB4382" s="4" t="s">
        <v>1592</v>
      </c>
      <c r="BC4382" s="4" t="s">
        <v>1593</v>
      </c>
      <c r="BD4382" s="4" t="s">
        <v>1567</v>
      </c>
    </row>
    <row r="4383" spans="51:56" x14ac:dyDescent="0.25">
      <c r="AY4383" t="s">
        <v>1594</v>
      </c>
      <c r="AZ4383" s="4" t="s">
        <v>1595</v>
      </c>
      <c r="BA4383" s="4" t="s">
        <v>1596</v>
      </c>
      <c r="BB4383" s="4" t="s">
        <v>1595</v>
      </c>
      <c r="BC4383" s="4" t="s">
        <v>1596</v>
      </c>
      <c r="BD4383" s="4" t="s">
        <v>1567</v>
      </c>
    </row>
    <row r="4384" spans="51:56" x14ac:dyDescent="0.25">
      <c r="AY4384" t="s">
        <v>1597</v>
      </c>
      <c r="AZ4384" s="4" t="s">
        <v>1598</v>
      </c>
      <c r="BA4384" s="4" t="s">
        <v>6877</v>
      </c>
      <c r="BB4384" s="4" t="s">
        <v>1598</v>
      </c>
      <c r="BC4384" s="4" t="s">
        <v>6877</v>
      </c>
      <c r="BD4384" s="4" t="s">
        <v>1567</v>
      </c>
    </row>
    <row r="4385" spans="51:56" x14ac:dyDescent="0.25">
      <c r="AY4385" t="s">
        <v>1599</v>
      </c>
      <c r="AZ4385" s="4" t="s">
        <v>1600</v>
      </c>
      <c r="BA4385" s="4" t="s">
        <v>4055</v>
      </c>
      <c r="BB4385" s="4" t="s">
        <v>1600</v>
      </c>
      <c r="BC4385" s="4" t="s">
        <v>4055</v>
      </c>
      <c r="BD4385" s="4" t="s">
        <v>1567</v>
      </c>
    </row>
    <row r="4386" spans="51:56" x14ac:dyDescent="0.25">
      <c r="AY4386" t="s">
        <v>1601</v>
      </c>
      <c r="AZ4386" s="4" t="s">
        <v>1602</v>
      </c>
      <c r="BA4386" s="4" t="s">
        <v>1603</v>
      </c>
      <c r="BB4386" s="4" t="s">
        <v>1602</v>
      </c>
      <c r="BC4386" s="4" t="s">
        <v>1603</v>
      </c>
      <c r="BD4386" s="4" t="s">
        <v>1567</v>
      </c>
    </row>
    <row r="4387" spans="51:56" x14ac:dyDescent="0.25">
      <c r="AY4387" t="s">
        <v>1604</v>
      </c>
      <c r="AZ4387" s="4" t="s">
        <v>1605</v>
      </c>
      <c r="BA4387" s="4" t="s">
        <v>1606</v>
      </c>
      <c r="BB4387" s="4" t="s">
        <v>1605</v>
      </c>
      <c r="BC4387" s="4" t="s">
        <v>1606</v>
      </c>
      <c r="BD4387" s="4" t="s">
        <v>1567</v>
      </c>
    </row>
    <row r="4388" spans="51:56" x14ac:dyDescent="0.25">
      <c r="AY4388" t="s">
        <v>1607</v>
      </c>
      <c r="AZ4388" s="4" t="s">
        <v>1608</v>
      </c>
      <c r="BA4388" s="4" t="s">
        <v>1609</v>
      </c>
      <c r="BB4388" s="4" t="s">
        <v>1608</v>
      </c>
      <c r="BC4388" s="4" t="s">
        <v>1609</v>
      </c>
      <c r="BD4388" s="4" t="s">
        <v>1567</v>
      </c>
    </row>
    <row r="4389" spans="51:56" x14ac:dyDescent="0.25">
      <c r="AY4389" t="s">
        <v>1610</v>
      </c>
      <c r="AZ4389" s="4" t="s">
        <v>1611</v>
      </c>
      <c r="BA4389" s="4" t="s">
        <v>1612</v>
      </c>
      <c r="BB4389" s="4" t="s">
        <v>1611</v>
      </c>
      <c r="BC4389" s="4" t="s">
        <v>1612</v>
      </c>
      <c r="BD4389" s="4" t="s">
        <v>1567</v>
      </c>
    </row>
    <row r="4390" spans="51:56" x14ac:dyDescent="0.25">
      <c r="AY4390" t="s">
        <v>1613</v>
      </c>
      <c r="AZ4390" s="4" t="s">
        <v>1614</v>
      </c>
      <c r="BA4390" s="4" t="s">
        <v>13077</v>
      </c>
      <c r="BB4390" s="4" t="s">
        <v>1614</v>
      </c>
      <c r="BC4390" s="4" t="s">
        <v>13077</v>
      </c>
      <c r="BD4390" s="4" t="s">
        <v>1567</v>
      </c>
    </row>
    <row r="4391" spans="51:56" x14ac:dyDescent="0.25">
      <c r="AY4391" t="s">
        <v>1615</v>
      </c>
      <c r="AZ4391" s="4" t="s">
        <v>1616</v>
      </c>
      <c r="BA4391" s="4" t="s">
        <v>1617</v>
      </c>
      <c r="BB4391" s="4" t="s">
        <v>1616</v>
      </c>
      <c r="BC4391" s="4" t="s">
        <v>1617</v>
      </c>
      <c r="BD4391" s="4" t="s">
        <v>1567</v>
      </c>
    </row>
    <row r="4392" spans="51:56" x14ac:dyDescent="0.25">
      <c r="AY4392" t="s">
        <v>1618</v>
      </c>
      <c r="AZ4392" s="4" t="s">
        <v>1619</v>
      </c>
      <c r="BA4392" s="4" t="s">
        <v>1620</v>
      </c>
      <c r="BB4392" s="4" t="s">
        <v>1619</v>
      </c>
      <c r="BC4392" s="4" t="s">
        <v>1620</v>
      </c>
      <c r="BD4392" s="4" t="s">
        <v>1567</v>
      </c>
    </row>
    <row r="4393" spans="51:56" x14ac:dyDescent="0.25">
      <c r="AY4393" t="s">
        <v>1621</v>
      </c>
      <c r="AZ4393" s="4" t="s">
        <v>1622</v>
      </c>
      <c r="BA4393" s="4" t="s">
        <v>1623</v>
      </c>
      <c r="BB4393" s="4" t="s">
        <v>1622</v>
      </c>
      <c r="BC4393" s="4" t="s">
        <v>1623</v>
      </c>
      <c r="BD4393" s="4" t="s">
        <v>1567</v>
      </c>
    </row>
    <row r="4394" spans="51:56" x14ac:dyDescent="0.25">
      <c r="AY4394" t="s">
        <v>1624</v>
      </c>
      <c r="AZ4394" s="4" t="s">
        <v>1625</v>
      </c>
      <c r="BA4394" s="4" t="s">
        <v>14284</v>
      </c>
      <c r="BB4394" s="4" t="s">
        <v>1625</v>
      </c>
      <c r="BC4394" s="4" t="s">
        <v>14284</v>
      </c>
      <c r="BD4394" s="4" t="s">
        <v>1567</v>
      </c>
    </row>
    <row r="4395" spans="51:56" x14ac:dyDescent="0.25">
      <c r="AY4395" t="s">
        <v>1626</v>
      </c>
      <c r="AZ4395" s="4" t="s">
        <v>1627</v>
      </c>
      <c r="BA4395" s="4" t="s">
        <v>1628</v>
      </c>
      <c r="BB4395" s="4" t="s">
        <v>1627</v>
      </c>
      <c r="BC4395" s="4" t="s">
        <v>1628</v>
      </c>
      <c r="BD4395" s="4" t="s">
        <v>1567</v>
      </c>
    </row>
    <row r="4396" spans="51:56" x14ac:dyDescent="0.25">
      <c r="AY4396" t="s">
        <v>1629</v>
      </c>
      <c r="AZ4396" s="4" t="s">
        <v>1630</v>
      </c>
      <c r="BA4396" s="4" t="s">
        <v>1631</v>
      </c>
      <c r="BB4396" s="4" t="s">
        <v>1630</v>
      </c>
      <c r="BC4396" s="4" t="s">
        <v>1631</v>
      </c>
      <c r="BD4396" s="4" t="s">
        <v>1567</v>
      </c>
    </row>
    <row r="4397" spans="51:56" x14ac:dyDescent="0.25">
      <c r="AY4397" t="s">
        <v>1632</v>
      </c>
      <c r="AZ4397" s="4" t="s">
        <v>1633</v>
      </c>
      <c r="BA4397" s="4" t="s">
        <v>1634</v>
      </c>
      <c r="BB4397" s="4" t="s">
        <v>1633</v>
      </c>
      <c r="BC4397" s="4" t="s">
        <v>1634</v>
      </c>
      <c r="BD4397" s="4" t="s">
        <v>1567</v>
      </c>
    </row>
    <row r="4398" spans="51:56" x14ac:dyDescent="0.25">
      <c r="AY4398" t="s">
        <v>1635</v>
      </c>
      <c r="AZ4398" s="4" t="s">
        <v>1636</v>
      </c>
      <c r="BA4398" s="4" t="s">
        <v>1637</v>
      </c>
      <c r="BB4398" s="4" t="s">
        <v>1636</v>
      </c>
      <c r="BC4398" s="4" t="s">
        <v>1637</v>
      </c>
      <c r="BD4398" s="4" t="s">
        <v>1567</v>
      </c>
    </row>
    <row r="4399" spans="51:56" x14ac:dyDescent="0.25">
      <c r="AY4399" t="s">
        <v>1638</v>
      </c>
      <c r="AZ4399" s="4" t="s">
        <v>1639</v>
      </c>
      <c r="BA4399" s="4" t="s">
        <v>1640</v>
      </c>
      <c r="BB4399" s="4" t="s">
        <v>1639</v>
      </c>
      <c r="BC4399" s="4" t="s">
        <v>1640</v>
      </c>
      <c r="BD4399" s="4" t="s">
        <v>1567</v>
      </c>
    </row>
    <row r="4400" spans="51:56" x14ac:dyDescent="0.25">
      <c r="AY4400" t="s">
        <v>1641</v>
      </c>
      <c r="AZ4400" s="4" t="s">
        <v>1642</v>
      </c>
      <c r="BA4400" s="4" t="s">
        <v>1643</v>
      </c>
      <c r="BB4400" s="4" t="s">
        <v>1642</v>
      </c>
      <c r="BC4400" s="4" t="s">
        <v>1643</v>
      </c>
      <c r="BD4400" s="4" t="s">
        <v>1567</v>
      </c>
    </row>
    <row r="4401" spans="51:56" x14ac:dyDescent="0.25">
      <c r="AY4401" t="s">
        <v>1644</v>
      </c>
      <c r="AZ4401" s="4" t="s">
        <v>1645</v>
      </c>
      <c r="BA4401" s="4" t="s">
        <v>1646</v>
      </c>
      <c r="BB4401" s="4" t="s">
        <v>1645</v>
      </c>
      <c r="BC4401" s="4" t="s">
        <v>1646</v>
      </c>
      <c r="BD4401" s="4" t="s">
        <v>1567</v>
      </c>
    </row>
    <row r="4402" spans="51:56" x14ac:dyDescent="0.25">
      <c r="AY4402" t="s">
        <v>1647</v>
      </c>
      <c r="AZ4402" s="4" t="s">
        <v>1648</v>
      </c>
      <c r="BA4402" s="4" t="s">
        <v>1649</v>
      </c>
      <c r="BB4402" s="4" t="s">
        <v>1648</v>
      </c>
      <c r="BC4402" s="4" t="s">
        <v>1649</v>
      </c>
      <c r="BD4402" s="4" t="s">
        <v>1567</v>
      </c>
    </row>
    <row r="4403" spans="51:56" x14ac:dyDescent="0.25">
      <c r="AY4403" t="s">
        <v>1650</v>
      </c>
      <c r="AZ4403" s="4" t="s">
        <v>1651</v>
      </c>
      <c r="BA4403" s="4" t="s">
        <v>1652</v>
      </c>
      <c r="BB4403" s="4" t="s">
        <v>1651</v>
      </c>
      <c r="BC4403" s="4" t="s">
        <v>1652</v>
      </c>
      <c r="BD4403" s="4" t="s">
        <v>1567</v>
      </c>
    </row>
    <row r="4404" spans="51:56" x14ac:dyDescent="0.25">
      <c r="AY4404" t="s">
        <v>1653</v>
      </c>
      <c r="AZ4404" s="4" t="s">
        <v>1654</v>
      </c>
      <c r="BA4404" s="4" t="s">
        <v>1655</v>
      </c>
      <c r="BB4404" s="4" t="s">
        <v>1654</v>
      </c>
      <c r="BC4404" s="4" t="s">
        <v>1655</v>
      </c>
      <c r="BD4404" s="4" t="s">
        <v>1567</v>
      </c>
    </row>
    <row r="4405" spans="51:56" x14ac:dyDescent="0.25">
      <c r="AY4405" t="s">
        <v>1656</v>
      </c>
      <c r="AZ4405" s="4" t="s">
        <v>1657</v>
      </c>
      <c r="BA4405" s="4" t="s">
        <v>1658</v>
      </c>
      <c r="BB4405" s="4" t="s">
        <v>1657</v>
      </c>
      <c r="BC4405" s="4" t="s">
        <v>1658</v>
      </c>
      <c r="BD4405" s="4" t="s">
        <v>1567</v>
      </c>
    </row>
    <row r="4406" spans="51:56" x14ac:dyDescent="0.25">
      <c r="AY4406" t="s">
        <v>1659</v>
      </c>
      <c r="AZ4406" s="4" t="s">
        <v>1660</v>
      </c>
      <c r="BA4406" s="4" t="s">
        <v>1661</v>
      </c>
      <c r="BB4406" s="4" t="s">
        <v>1660</v>
      </c>
      <c r="BC4406" s="4" t="s">
        <v>1661</v>
      </c>
      <c r="BD4406" s="4" t="s">
        <v>1567</v>
      </c>
    </row>
    <row r="4407" spans="51:56" x14ac:dyDescent="0.25">
      <c r="AY4407" t="s">
        <v>1662</v>
      </c>
      <c r="AZ4407" s="4" t="s">
        <v>1663</v>
      </c>
      <c r="BA4407" s="4" t="s">
        <v>11520</v>
      </c>
      <c r="BB4407" s="4" t="s">
        <v>1663</v>
      </c>
      <c r="BC4407" s="4" t="s">
        <v>11520</v>
      </c>
      <c r="BD4407" s="4" t="s">
        <v>1567</v>
      </c>
    </row>
    <row r="4408" spans="51:56" x14ac:dyDescent="0.25">
      <c r="AY4408" t="s">
        <v>1664</v>
      </c>
      <c r="AZ4408" s="4" t="s">
        <v>1665</v>
      </c>
      <c r="BA4408" s="4" t="s">
        <v>1666</v>
      </c>
      <c r="BB4408" s="4" t="s">
        <v>1665</v>
      </c>
      <c r="BC4408" s="4" t="s">
        <v>1666</v>
      </c>
      <c r="BD4408" s="4" t="s">
        <v>1667</v>
      </c>
    </row>
    <row r="4409" spans="51:56" x14ac:dyDescent="0.25">
      <c r="AY4409" t="s">
        <v>1668</v>
      </c>
      <c r="AZ4409" s="4" t="s">
        <v>1669</v>
      </c>
      <c r="BA4409" s="4" t="s">
        <v>1670</v>
      </c>
      <c r="BB4409" s="4" t="s">
        <v>1669</v>
      </c>
      <c r="BC4409" s="4" t="s">
        <v>1670</v>
      </c>
      <c r="BD4409" s="4" t="s">
        <v>1667</v>
      </c>
    </row>
    <row r="4410" spans="51:56" x14ac:dyDescent="0.25">
      <c r="AY4410" t="s">
        <v>1671</v>
      </c>
      <c r="AZ4410" s="4" t="s">
        <v>1672</v>
      </c>
      <c r="BA4410" s="4" t="s">
        <v>1673</v>
      </c>
      <c r="BB4410" s="4" t="s">
        <v>1672</v>
      </c>
      <c r="BC4410" s="4" t="s">
        <v>1673</v>
      </c>
      <c r="BD4410" s="4" t="s">
        <v>1667</v>
      </c>
    </row>
    <row r="4411" spans="51:56" x14ac:dyDescent="0.25">
      <c r="AY4411" t="s">
        <v>1674</v>
      </c>
      <c r="AZ4411" s="4" t="s">
        <v>1675</v>
      </c>
      <c r="BA4411" s="4" t="s">
        <v>1676</v>
      </c>
      <c r="BB4411" s="4" t="s">
        <v>1675</v>
      </c>
      <c r="BC4411" s="4" t="s">
        <v>1676</v>
      </c>
      <c r="BD4411" s="4" t="s">
        <v>1667</v>
      </c>
    </row>
    <row r="4412" spans="51:56" x14ac:dyDescent="0.25">
      <c r="AY4412" t="s">
        <v>1677</v>
      </c>
      <c r="AZ4412" s="4" t="s">
        <v>1678</v>
      </c>
      <c r="BA4412" s="4" t="s">
        <v>1679</v>
      </c>
      <c r="BB4412" s="4" t="s">
        <v>1678</v>
      </c>
      <c r="BC4412" s="4" t="s">
        <v>1679</v>
      </c>
      <c r="BD4412" s="4" t="s">
        <v>1667</v>
      </c>
    </row>
    <row r="4413" spans="51:56" x14ac:dyDescent="0.25">
      <c r="AY4413" t="s">
        <v>1680</v>
      </c>
      <c r="AZ4413" s="4" t="s">
        <v>1681</v>
      </c>
      <c r="BA4413" s="4" t="s">
        <v>1682</v>
      </c>
      <c r="BB4413" s="4" t="s">
        <v>1681</v>
      </c>
      <c r="BC4413" s="4" t="s">
        <v>1682</v>
      </c>
      <c r="BD4413" s="4" t="s">
        <v>1667</v>
      </c>
    </row>
    <row r="4414" spans="51:56" x14ac:dyDescent="0.25">
      <c r="AY4414" t="s">
        <v>1683</v>
      </c>
      <c r="AZ4414" s="4" t="s">
        <v>1684</v>
      </c>
      <c r="BA4414" s="4" t="s">
        <v>15135</v>
      </c>
      <c r="BB4414" s="4" t="s">
        <v>1684</v>
      </c>
      <c r="BC4414" s="4" t="s">
        <v>15135</v>
      </c>
      <c r="BD4414" s="4" t="s">
        <v>1667</v>
      </c>
    </row>
    <row r="4415" spans="51:56" x14ac:dyDescent="0.25">
      <c r="AY4415" t="s">
        <v>1685</v>
      </c>
      <c r="AZ4415" s="4" t="s">
        <v>1686</v>
      </c>
      <c r="BA4415" s="4" t="s">
        <v>4027</v>
      </c>
      <c r="BB4415" s="4" t="s">
        <v>1686</v>
      </c>
      <c r="BC4415" s="4" t="s">
        <v>4027</v>
      </c>
      <c r="BD4415" s="4" t="s">
        <v>1667</v>
      </c>
    </row>
    <row r="4416" spans="51:56" x14ac:dyDescent="0.25">
      <c r="AY4416" t="s">
        <v>1687</v>
      </c>
      <c r="AZ4416" s="4" t="s">
        <v>1688</v>
      </c>
      <c r="BA4416" s="4" t="s">
        <v>6739</v>
      </c>
      <c r="BB4416" s="4" t="s">
        <v>1688</v>
      </c>
      <c r="BC4416" s="4" t="s">
        <v>6739</v>
      </c>
      <c r="BD4416" s="4" t="s">
        <v>1667</v>
      </c>
    </row>
    <row r="4417" spans="51:56" x14ac:dyDescent="0.25">
      <c r="AY4417" t="s">
        <v>1689</v>
      </c>
      <c r="AZ4417" s="4" t="s">
        <v>1690</v>
      </c>
      <c r="BA4417" s="4" t="s">
        <v>1691</v>
      </c>
      <c r="BB4417" s="4" t="s">
        <v>1690</v>
      </c>
      <c r="BC4417" s="4" t="s">
        <v>1691</v>
      </c>
      <c r="BD4417" s="4" t="s">
        <v>1667</v>
      </c>
    </row>
    <row r="4418" spans="51:56" x14ac:dyDescent="0.25">
      <c r="AY4418" t="s">
        <v>1692</v>
      </c>
      <c r="AZ4418" s="4" t="s">
        <v>1693</v>
      </c>
      <c r="BA4418" s="4" t="s">
        <v>1694</v>
      </c>
      <c r="BB4418" s="4" t="s">
        <v>1693</v>
      </c>
      <c r="BC4418" s="4" t="s">
        <v>1694</v>
      </c>
      <c r="BD4418" s="4" t="s">
        <v>1667</v>
      </c>
    </row>
    <row r="4419" spans="51:56" x14ac:dyDescent="0.25">
      <c r="AY4419" t="s">
        <v>1695</v>
      </c>
      <c r="AZ4419" s="4" t="s">
        <v>1696</v>
      </c>
      <c r="BA4419" s="4" t="s">
        <v>1697</v>
      </c>
      <c r="BB4419" s="4" t="s">
        <v>1696</v>
      </c>
      <c r="BC4419" s="4" t="s">
        <v>1697</v>
      </c>
      <c r="BD4419" s="4" t="s">
        <v>1667</v>
      </c>
    </row>
    <row r="4420" spans="51:56" x14ac:dyDescent="0.25">
      <c r="AY4420" t="s">
        <v>1698</v>
      </c>
      <c r="AZ4420" s="4" t="s">
        <v>1699</v>
      </c>
      <c r="BA4420" s="4" t="s">
        <v>1700</v>
      </c>
      <c r="BB4420" s="4" t="s">
        <v>1699</v>
      </c>
      <c r="BC4420" s="4" t="s">
        <v>1700</v>
      </c>
      <c r="BD4420" s="4" t="s">
        <v>1667</v>
      </c>
    </row>
    <row r="4421" spans="51:56" x14ac:dyDescent="0.25">
      <c r="AY4421" t="s">
        <v>1701</v>
      </c>
      <c r="AZ4421" s="4" t="s">
        <v>1702</v>
      </c>
      <c r="BA4421" s="4" t="s">
        <v>1703</v>
      </c>
      <c r="BB4421" s="4" t="s">
        <v>1702</v>
      </c>
      <c r="BC4421" s="4" t="s">
        <v>1703</v>
      </c>
      <c r="BD4421" s="4" t="s">
        <v>1667</v>
      </c>
    </row>
    <row r="4422" spans="51:56" x14ac:dyDescent="0.25">
      <c r="AY4422" t="s">
        <v>1704</v>
      </c>
      <c r="AZ4422" s="4" t="s">
        <v>1705</v>
      </c>
      <c r="BA4422" s="4" t="s">
        <v>1706</v>
      </c>
      <c r="BB4422" s="4" t="s">
        <v>1705</v>
      </c>
      <c r="BC4422" s="4" t="s">
        <v>1706</v>
      </c>
      <c r="BD4422" s="4" t="s">
        <v>1667</v>
      </c>
    </row>
    <row r="4423" spans="51:56" x14ac:dyDescent="0.25">
      <c r="AY4423" t="s">
        <v>1707</v>
      </c>
      <c r="AZ4423" s="4" t="s">
        <v>1708</v>
      </c>
      <c r="BA4423" s="4" t="s">
        <v>4076</v>
      </c>
      <c r="BB4423" s="4" t="s">
        <v>1708</v>
      </c>
      <c r="BC4423" s="4" t="s">
        <v>4076</v>
      </c>
      <c r="BD4423" s="4" t="s">
        <v>1667</v>
      </c>
    </row>
    <row r="4424" spans="51:56" x14ac:dyDescent="0.25">
      <c r="AY4424" t="s">
        <v>1709</v>
      </c>
      <c r="AZ4424" s="4" t="s">
        <v>1710</v>
      </c>
      <c r="BA4424" s="4" t="s">
        <v>1711</v>
      </c>
      <c r="BB4424" s="4" t="s">
        <v>1710</v>
      </c>
      <c r="BC4424" s="4" t="s">
        <v>1711</v>
      </c>
      <c r="BD4424" s="4" t="s">
        <v>1667</v>
      </c>
    </row>
    <row r="4425" spans="51:56" x14ac:dyDescent="0.25">
      <c r="AY4425" t="s">
        <v>1712</v>
      </c>
      <c r="AZ4425" s="4" t="s">
        <v>1713</v>
      </c>
      <c r="BA4425" s="4" t="s">
        <v>1714</v>
      </c>
      <c r="BB4425" s="4" t="s">
        <v>1713</v>
      </c>
      <c r="BC4425" s="4" t="s">
        <v>1714</v>
      </c>
      <c r="BD4425" s="4" t="s">
        <v>1667</v>
      </c>
    </row>
    <row r="4426" spans="51:56" x14ac:dyDescent="0.25">
      <c r="AY4426" t="s">
        <v>1715</v>
      </c>
      <c r="AZ4426" s="4" t="s">
        <v>1716</v>
      </c>
      <c r="BA4426" s="4" t="s">
        <v>1717</v>
      </c>
      <c r="BB4426" s="4" t="s">
        <v>1716</v>
      </c>
      <c r="BC4426" s="4" t="s">
        <v>1717</v>
      </c>
      <c r="BD4426" s="4" t="s">
        <v>1667</v>
      </c>
    </row>
    <row r="4427" spans="51:56" x14ac:dyDescent="0.25">
      <c r="AY4427" t="s">
        <v>1718</v>
      </c>
      <c r="AZ4427" s="4" t="s">
        <v>1719</v>
      </c>
      <c r="BA4427" s="4" t="s">
        <v>6674</v>
      </c>
      <c r="BB4427" s="4" t="s">
        <v>1719</v>
      </c>
      <c r="BC4427" s="4" t="s">
        <v>6674</v>
      </c>
      <c r="BD4427" s="4" t="s">
        <v>1667</v>
      </c>
    </row>
    <row r="4428" spans="51:56" x14ac:dyDescent="0.25">
      <c r="AY4428" t="s">
        <v>1720</v>
      </c>
      <c r="AZ4428" s="4" t="s">
        <v>1721</v>
      </c>
      <c r="BA4428" s="4" t="s">
        <v>11403</v>
      </c>
      <c r="BB4428" s="4" t="s">
        <v>1721</v>
      </c>
      <c r="BC4428" s="4" t="s">
        <v>11403</v>
      </c>
      <c r="BD4428" s="4" t="s">
        <v>1667</v>
      </c>
    </row>
    <row r="4429" spans="51:56" x14ac:dyDescent="0.25">
      <c r="AY4429" t="s">
        <v>1722</v>
      </c>
      <c r="AZ4429" s="4" t="s">
        <v>1723</v>
      </c>
      <c r="BA4429" s="4" t="s">
        <v>1724</v>
      </c>
      <c r="BB4429" s="4" t="s">
        <v>1723</v>
      </c>
      <c r="BC4429" s="4" t="s">
        <v>1724</v>
      </c>
      <c r="BD4429" s="4" t="s">
        <v>1667</v>
      </c>
    </row>
    <row r="4430" spans="51:56" x14ac:dyDescent="0.25">
      <c r="AY4430" t="s">
        <v>1725</v>
      </c>
      <c r="AZ4430" s="4" t="s">
        <v>1726</v>
      </c>
      <c r="BA4430" s="4" t="s">
        <v>1727</v>
      </c>
      <c r="BB4430" s="4" t="s">
        <v>1726</v>
      </c>
      <c r="BC4430" s="4" t="s">
        <v>1727</v>
      </c>
      <c r="BD4430" s="4" t="s">
        <v>1667</v>
      </c>
    </row>
    <row r="4431" spans="51:56" x14ac:dyDescent="0.25">
      <c r="AY4431" t="s">
        <v>1728</v>
      </c>
      <c r="AZ4431" s="4" t="s">
        <v>1729</v>
      </c>
      <c r="BA4431" s="4" t="s">
        <v>1730</v>
      </c>
      <c r="BB4431" s="4" t="s">
        <v>1729</v>
      </c>
      <c r="BC4431" s="4" t="s">
        <v>1730</v>
      </c>
      <c r="BD4431" s="4" t="s">
        <v>1667</v>
      </c>
    </row>
    <row r="4432" spans="51:56" x14ac:dyDescent="0.25">
      <c r="AY4432" t="s">
        <v>1731</v>
      </c>
      <c r="AZ4432" s="4" t="s">
        <v>1732</v>
      </c>
      <c r="BA4432" s="4" t="s">
        <v>1733</v>
      </c>
      <c r="BB4432" s="4" t="s">
        <v>1732</v>
      </c>
      <c r="BC4432" s="4" t="s">
        <v>1733</v>
      </c>
      <c r="BD4432" s="4" t="s">
        <v>1734</v>
      </c>
    </row>
    <row r="4433" spans="51:56" x14ac:dyDescent="0.25">
      <c r="AY4433" t="s">
        <v>1735</v>
      </c>
      <c r="AZ4433" s="4" t="s">
        <v>1736</v>
      </c>
      <c r="BA4433" s="4" t="s">
        <v>1737</v>
      </c>
      <c r="BB4433" s="4" t="s">
        <v>1736</v>
      </c>
      <c r="BC4433" s="4" t="s">
        <v>1737</v>
      </c>
      <c r="BD4433" s="4" t="s">
        <v>1734</v>
      </c>
    </row>
    <row r="4434" spans="51:56" x14ac:dyDescent="0.25">
      <c r="AY4434" t="s">
        <v>1738</v>
      </c>
      <c r="AZ4434" s="4" t="s">
        <v>1739</v>
      </c>
      <c r="BA4434" s="4" t="s">
        <v>1740</v>
      </c>
      <c r="BB4434" s="4" t="s">
        <v>1739</v>
      </c>
      <c r="BC4434" s="4" t="s">
        <v>1740</v>
      </c>
      <c r="BD4434" s="4" t="s">
        <v>1734</v>
      </c>
    </row>
    <row r="4435" spans="51:56" x14ac:dyDescent="0.25">
      <c r="AY4435" t="s">
        <v>1741</v>
      </c>
      <c r="AZ4435" s="4" t="s">
        <v>1742</v>
      </c>
      <c r="BA4435" s="4" t="s">
        <v>6603</v>
      </c>
      <c r="BB4435" s="4" t="s">
        <v>1742</v>
      </c>
      <c r="BC4435" s="4" t="s">
        <v>6603</v>
      </c>
      <c r="BD4435" s="4" t="s">
        <v>1734</v>
      </c>
    </row>
    <row r="4436" spans="51:56" x14ac:dyDescent="0.25">
      <c r="AY4436" t="s">
        <v>1743</v>
      </c>
      <c r="AZ4436" s="4" t="s">
        <v>1744</v>
      </c>
      <c r="BA4436" s="4" t="s">
        <v>1745</v>
      </c>
      <c r="BB4436" s="4" t="s">
        <v>1744</v>
      </c>
      <c r="BC4436" s="4" t="s">
        <v>1745</v>
      </c>
      <c r="BD4436" s="4" t="s">
        <v>1746</v>
      </c>
    </row>
    <row r="4437" spans="51:56" x14ac:dyDescent="0.25">
      <c r="AY4437" t="s">
        <v>1747</v>
      </c>
      <c r="AZ4437" s="4" t="s">
        <v>1748</v>
      </c>
      <c r="BA4437" s="4" t="s">
        <v>1749</v>
      </c>
      <c r="BB4437" s="4" t="s">
        <v>1748</v>
      </c>
      <c r="BC4437" s="4" t="s">
        <v>1749</v>
      </c>
      <c r="BD4437" s="4" t="s">
        <v>1746</v>
      </c>
    </row>
    <row r="4438" spans="51:56" x14ac:dyDescent="0.25">
      <c r="AY4438" t="s">
        <v>1750</v>
      </c>
      <c r="AZ4438" s="4" t="s">
        <v>1751</v>
      </c>
      <c r="BA4438" s="4" t="s">
        <v>1752</v>
      </c>
      <c r="BB4438" s="4" t="s">
        <v>1751</v>
      </c>
      <c r="BC4438" s="4" t="s">
        <v>1752</v>
      </c>
      <c r="BD4438" s="4" t="s">
        <v>1746</v>
      </c>
    </row>
    <row r="4439" spans="51:56" x14ac:dyDescent="0.25">
      <c r="AY4439" t="s">
        <v>1753</v>
      </c>
      <c r="AZ4439" s="4" t="s">
        <v>1754</v>
      </c>
      <c r="BA4439" s="4" t="s">
        <v>1755</v>
      </c>
      <c r="BB4439" s="4" t="s">
        <v>1754</v>
      </c>
      <c r="BC4439" s="4" t="s">
        <v>1755</v>
      </c>
      <c r="BD4439" s="4" t="s">
        <v>1746</v>
      </c>
    </row>
    <row r="4440" spans="51:56" x14ac:dyDescent="0.25">
      <c r="AY4440" t="s">
        <v>1756</v>
      </c>
      <c r="AZ4440" s="4" t="s">
        <v>1757</v>
      </c>
      <c r="BA4440" s="4" t="s">
        <v>1758</v>
      </c>
      <c r="BB4440" s="4" t="s">
        <v>1757</v>
      </c>
      <c r="BC4440" s="4" t="s">
        <v>1758</v>
      </c>
      <c r="BD4440" s="4" t="s">
        <v>1746</v>
      </c>
    </row>
    <row r="4441" spans="51:56" x14ac:dyDescent="0.25">
      <c r="AY4441" t="s">
        <v>1759</v>
      </c>
      <c r="AZ4441" s="4" t="s">
        <v>1760</v>
      </c>
      <c r="BA4441" s="4" t="s">
        <v>1761</v>
      </c>
      <c r="BB4441" s="4" t="s">
        <v>1760</v>
      </c>
      <c r="BC4441" s="4" t="s">
        <v>1761</v>
      </c>
      <c r="BD4441" s="4" t="s">
        <v>1746</v>
      </c>
    </row>
    <row r="4442" spans="51:56" x14ac:dyDescent="0.25">
      <c r="AY4442" t="s">
        <v>1762</v>
      </c>
      <c r="AZ4442" s="4" t="s">
        <v>1763</v>
      </c>
      <c r="BA4442" s="4" t="s">
        <v>1764</v>
      </c>
      <c r="BB4442" s="4" t="s">
        <v>1763</v>
      </c>
      <c r="BC4442" s="4" t="s">
        <v>1764</v>
      </c>
      <c r="BD4442" s="4" t="s">
        <v>1746</v>
      </c>
    </row>
    <row r="4443" spans="51:56" x14ac:dyDescent="0.25">
      <c r="AY4443" t="s">
        <v>1765</v>
      </c>
      <c r="AZ4443" s="4" t="s">
        <v>1766</v>
      </c>
      <c r="BA4443" s="4" t="s">
        <v>1767</v>
      </c>
      <c r="BB4443" s="4" t="s">
        <v>1766</v>
      </c>
      <c r="BC4443" s="4" t="s">
        <v>1767</v>
      </c>
      <c r="BD4443" s="4" t="s">
        <v>1746</v>
      </c>
    </row>
    <row r="4444" spans="51:56" x14ac:dyDescent="0.25">
      <c r="AY4444" t="s">
        <v>1768</v>
      </c>
      <c r="AZ4444" s="4" t="s">
        <v>1769</v>
      </c>
      <c r="BA4444" s="4" t="s">
        <v>1770</v>
      </c>
      <c r="BB4444" s="4" t="s">
        <v>1769</v>
      </c>
      <c r="BC4444" s="4" t="s">
        <v>1770</v>
      </c>
      <c r="BD4444" s="4" t="s">
        <v>1746</v>
      </c>
    </row>
    <row r="4445" spans="51:56" x14ac:dyDescent="0.25">
      <c r="AY4445" t="s">
        <v>1771</v>
      </c>
      <c r="AZ4445" s="4" t="s">
        <v>1772</v>
      </c>
      <c r="BA4445" s="4" t="s">
        <v>1773</v>
      </c>
      <c r="BB4445" s="4" t="s">
        <v>1772</v>
      </c>
      <c r="BC4445" s="4" t="s">
        <v>1773</v>
      </c>
      <c r="BD4445" s="4" t="s">
        <v>1746</v>
      </c>
    </row>
    <row r="4446" spans="51:56" x14ac:dyDescent="0.25">
      <c r="AY4446" t="s">
        <v>1774</v>
      </c>
      <c r="AZ4446" s="4" t="s">
        <v>1775</v>
      </c>
      <c r="BA4446" s="4" t="s">
        <v>1776</v>
      </c>
      <c r="BB4446" s="4" t="s">
        <v>1775</v>
      </c>
      <c r="BC4446" s="4" t="s">
        <v>1776</v>
      </c>
      <c r="BD4446" s="4" t="s">
        <v>1746</v>
      </c>
    </row>
    <row r="4447" spans="51:56" x14ac:dyDescent="0.25">
      <c r="AY4447" t="s">
        <v>1777</v>
      </c>
      <c r="AZ4447" s="4" t="s">
        <v>1778</v>
      </c>
      <c r="BA4447" s="4" t="s">
        <v>1779</v>
      </c>
      <c r="BB4447" s="4" t="s">
        <v>1778</v>
      </c>
      <c r="BC4447" s="4" t="s">
        <v>1779</v>
      </c>
      <c r="BD4447" s="4" t="s">
        <v>1746</v>
      </c>
    </row>
    <row r="4448" spans="51:56" x14ac:dyDescent="0.25">
      <c r="AY4448" t="s">
        <v>1780</v>
      </c>
      <c r="AZ4448" s="4" t="s">
        <v>1781</v>
      </c>
      <c r="BA4448" s="4" t="s">
        <v>1782</v>
      </c>
      <c r="BB4448" s="4" t="s">
        <v>1781</v>
      </c>
      <c r="BC4448" s="4" t="s">
        <v>1782</v>
      </c>
      <c r="BD4448" s="4" t="s">
        <v>1746</v>
      </c>
    </row>
    <row r="4449" spans="51:56" x14ac:dyDescent="0.25">
      <c r="AY4449" t="s">
        <v>1783</v>
      </c>
      <c r="AZ4449" s="4" t="s">
        <v>1784</v>
      </c>
      <c r="BA4449" s="4" t="s">
        <v>1785</v>
      </c>
      <c r="BB4449" s="4" t="s">
        <v>1784</v>
      </c>
      <c r="BC4449" s="4" t="s">
        <v>1785</v>
      </c>
      <c r="BD4449" s="4" t="s">
        <v>1746</v>
      </c>
    </row>
    <row r="4450" spans="51:56" x14ac:dyDescent="0.25">
      <c r="AY4450" t="s">
        <v>1786</v>
      </c>
      <c r="AZ4450" s="4" t="s">
        <v>1787</v>
      </c>
      <c r="BA4450" s="4" t="s">
        <v>1788</v>
      </c>
      <c r="BB4450" s="4" t="s">
        <v>1787</v>
      </c>
      <c r="BC4450" s="4" t="s">
        <v>1788</v>
      </c>
      <c r="BD4450" s="4" t="s">
        <v>1746</v>
      </c>
    </row>
    <row r="4451" spans="51:56" x14ac:dyDescent="0.25">
      <c r="AY4451" t="s">
        <v>1789</v>
      </c>
      <c r="AZ4451" s="4" t="s">
        <v>1790</v>
      </c>
      <c r="BA4451" s="4" t="s">
        <v>1791</v>
      </c>
      <c r="BB4451" s="4" t="s">
        <v>1790</v>
      </c>
      <c r="BC4451" s="4" t="s">
        <v>1791</v>
      </c>
      <c r="BD4451" s="4" t="s">
        <v>1746</v>
      </c>
    </row>
    <row r="4452" spans="51:56" x14ac:dyDescent="0.25">
      <c r="AY4452" t="s">
        <v>1792</v>
      </c>
      <c r="AZ4452" s="4" t="s">
        <v>1793</v>
      </c>
      <c r="BA4452" s="4" t="s">
        <v>1794</v>
      </c>
      <c r="BB4452" s="4" t="s">
        <v>1793</v>
      </c>
      <c r="BC4452" s="4" t="s">
        <v>1794</v>
      </c>
      <c r="BD4452" s="4" t="s">
        <v>1746</v>
      </c>
    </row>
    <row r="4453" spans="51:56" x14ac:dyDescent="0.25">
      <c r="AY4453" t="s">
        <v>1795</v>
      </c>
      <c r="AZ4453" s="4" t="s">
        <v>1796</v>
      </c>
      <c r="BA4453" s="4" t="s">
        <v>1797</v>
      </c>
      <c r="BB4453" s="4" t="s">
        <v>1796</v>
      </c>
      <c r="BC4453" s="4" t="s">
        <v>1797</v>
      </c>
      <c r="BD4453" s="4" t="s">
        <v>1746</v>
      </c>
    </row>
    <row r="4454" spans="51:56" x14ac:dyDescent="0.25">
      <c r="AY4454" t="s">
        <v>1798</v>
      </c>
      <c r="AZ4454" s="4" t="s">
        <v>1799</v>
      </c>
      <c r="BA4454" s="4" t="s">
        <v>1800</v>
      </c>
      <c r="BB4454" s="4" t="s">
        <v>1799</v>
      </c>
      <c r="BC4454" s="4" t="s">
        <v>1800</v>
      </c>
      <c r="BD4454" s="4" t="s">
        <v>1746</v>
      </c>
    </row>
    <row r="4455" spans="51:56" x14ac:dyDescent="0.25">
      <c r="AY4455" t="s">
        <v>1801</v>
      </c>
      <c r="AZ4455" s="4" t="s">
        <v>1802</v>
      </c>
      <c r="BA4455" s="4" t="s">
        <v>1803</v>
      </c>
      <c r="BB4455" s="4" t="s">
        <v>1802</v>
      </c>
      <c r="BC4455" s="4" t="s">
        <v>1803</v>
      </c>
      <c r="BD4455" s="4" t="s">
        <v>1746</v>
      </c>
    </row>
    <row r="4456" spans="51:56" x14ac:dyDescent="0.25">
      <c r="AY4456" t="s">
        <v>1804</v>
      </c>
      <c r="AZ4456" s="4" t="s">
        <v>1805</v>
      </c>
      <c r="BA4456" s="4" t="s">
        <v>1806</v>
      </c>
      <c r="BB4456" s="4" t="s">
        <v>1805</v>
      </c>
      <c r="BC4456" s="4" t="s">
        <v>1806</v>
      </c>
      <c r="BD4456" s="4" t="s">
        <v>1746</v>
      </c>
    </row>
    <row r="4457" spans="51:56" x14ac:dyDescent="0.25">
      <c r="AY4457" t="s">
        <v>1807</v>
      </c>
      <c r="AZ4457" s="4" t="s">
        <v>1808</v>
      </c>
      <c r="BA4457" s="4" t="s">
        <v>1809</v>
      </c>
      <c r="BB4457" s="4" t="s">
        <v>1808</v>
      </c>
      <c r="BC4457" s="4" t="s">
        <v>1809</v>
      </c>
      <c r="BD4457" s="4" t="s">
        <v>1746</v>
      </c>
    </row>
    <row r="4458" spans="51:56" x14ac:dyDescent="0.25">
      <c r="AY4458" t="s">
        <v>1810</v>
      </c>
      <c r="AZ4458" s="4" t="s">
        <v>1811</v>
      </c>
      <c r="BA4458" s="4" t="s">
        <v>1812</v>
      </c>
      <c r="BB4458" s="4" t="s">
        <v>1811</v>
      </c>
      <c r="BC4458" s="4" t="s">
        <v>1812</v>
      </c>
      <c r="BD4458" s="4" t="s">
        <v>1746</v>
      </c>
    </row>
    <row r="4459" spans="51:56" x14ac:dyDescent="0.25">
      <c r="AY4459" t="s">
        <v>1813</v>
      </c>
      <c r="AZ4459" s="4" t="s">
        <v>1814</v>
      </c>
      <c r="BA4459" s="4" t="s">
        <v>1815</v>
      </c>
      <c r="BB4459" s="4" t="s">
        <v>1814</v>
      </c>
      <c r="BC4459" s="4" t="s">
        <v>1815</v>
      </c>
      <c r="BD4459" s="4" t="s">
        <v>1746</v>
      </c>
    </row>
    <row r="4460" spans="51:56" x14ac:dyDescent="0.25">
      <c r="AY4460" t="s">
        <v>1816</v>
      </c>
      <c r="AZ4460" s="4" t="s">
        <v>1817</v>
      </c>
      <c r="BA4460" s="4" t="s">
        <v>1818</v>
      </c>
      <c r="BB4460" s="4" t="s">
        <v>1817</v>
      </c>
      <c r="BC4460" s="4" t="s">
        <v>1818</v>
      </c>
      <c r="BD4460" s="4" t="s">
        <v>1746</v>
      </c>
    </row>
    <row r="4461" spans="51:56" x14ac:dyDescent="0.25">
      <c r="AY4461" t="s">
        <v>1819</v>
      </c>
      <c r="AZ4461" s="4" t="s">
        <v>1820</v>
      </c>
      <c r="BA4461" s="4" t="s">
        <v>1821</v>
      </c>
      <c r="BB4461" s="4" t="s">
        <v>1820</v>
      </c>
      <c r="BC4461" s="4" t="s">
        <v>1821</v>
      </c>
      <c r="BD4461" s="4" t="s">
        <v>1746</v>
      </c>
    </row>
    <row r="4462" spans="51:56" x14ac:dyDescent="0.25">
      <c r="AY4462" t="s">
        <v>1822</v>
      </c>
      <c r="AZ4462" s="4" t="s">
        <v>1823</v>
      </c>
      <c r="BA4462" s="4" t="s">
        <v>1824</v>
      </c>
      <c r="BB4462" s="4" t="s">
        <v>1823</v>
      </c>
      <c r="BC4462" s="4" t="s">
        <v>1824</v>
      </c>
      <c r="BD4462" s="4" t="s">
        <v>1746</v>
      </c>
    </row>
    <row r="4463" spans="51:56" x14ac:dyDescent="0.25">
      <c r="AY4463" t="s">
        <v>1825</v>
      </c>
      <c r="AZ4463" s="4" t="s">
        <v>1826</v>
      </c>
      <c r="BA4463" s="4" t="s">
        <v>1827</v>
      </c>
      <c r="BB4463" s="4" t="s">
        <v>1826</v>
      </c>
      <c r="BC4463" s="4" t="s">
        <v>1827</v>
      </c>
      <c r="BD4463" s="4" t="s">
        <v>1746</v>
      </c>
    </row>
    <row r="4464" spans="51:56" x14ac:dyDescent="0.25">
      <c r="AY4464" t="s">
        <v>1828</v>
      </c>
      <c r="AZ4464" s="4" t="s">
        <v>1829</v>
      </c>
      <c r="BA4464" s="4" t="s">
        <v>1830</v>
      </c>
      <c r="BB4464" s="4" t="s">
        <v>1829</v>
      </c>
      <c r="BC4464" s="4" t="s">
        <v>1830</v>
      </c>
      <c r="BD4464" s="4" t="s">
        <v>1746</v>
      </c>
    </row>
    <row r="4465" spans="51:56" x14ac:dyDescent="0.25">
      <c r="AY4465" t="s">
        <v>1831</v>
      </c>
      <c r="AZ4465" s="4" t="s">
        <v>1832</v>
      </c>
      <c r="BA4465" s="4" t="s">
        <v>1833</v>
      </c>
      <c r="BB4465" s="4" t="s">
        <v>1832</v>
      </c>
      <c r="BC4465" s="4" t="s">
        <v>1833</v>
      </c>
      <c r="BD4465" s="4" t="s">
        <v>1746</v>
      </c>
    </row>
    <row r="4466" spans="51:56" x14ac:dyDescent="0.25">
      <c r="AY4466" t="s">
        <v>1834</v>
      </c>
      <c r="AZ4466" s="4" t="s">
        <v>1835</v>
      </c>
      <c r="BA4466" s="4" t="s">
        <v>1836</v>
      </c>
      <c r="BB4466" s="4" t="s">
        <v>1835</v>
      </c>
      <c r="BC4466" s="4" t="s">
        <v>1836</v>
      </c>
      <c r="BD4466" s="4" t="s">
        <v>1746</v>
      </c>
    </row>
    <row r="4467" spans="51:56" x14ac:dyDescent="0.25">
      <c r="AY4467" t="s">
        <v>1837</v>
      </c>
      <c r="AZ4467" s="4" t="s">
        <v>1838</v>
      </c>
      <c r="BA4467" s="4" t="s">
        <v>1839</v>
      </c>
      <c r="BB4467" s="4" t="s">
        <v>1838</v>
      </c>
      <c r="BC4467" s="4" t="s">
        <v>1839</v>
      </c>
      <c r="BD4467" s="4" t="s">
        <v>1746</v>
      </c>
    </row>
    <row r="4468" spans="51:56" x14ac:dyDescent="0.25">
      <c r="AY4468" t="s">
        <v>1840</v>
      </c>
      <c r="AZ4468" s="4" t="s">
        <v>1841</v>
      </c>
      <c r="BA4468" s="4" t="s">
        <v>1842</v>
      </c>
      <c r="BB4468" s="4" t="s">
        <v>1841</v>
      </c>
      <c r="BC4468" s="4" t="s">
        <v>1842</v>
      </c>
      <c r="BD4468" s="4" t="s">
        <v>1746</v>
      </c>
    </row>
    <row r="4469" spans="51:56" x14ac:dyDescent="0.25">
      <c r="AY4469" t="s">
        <v>1843</v>
      </c>
      <c r="AZ4469" s="4" t="s">
        <v>1844</v>
      </c>
      <c r="BA4469" s="4" t="s">
        <v>1845</v>
      </c>
      <c r="BB4469" s="4" t="s">
        <v>1844</v>
      </c>
      <c r="BC4469" s="4" t="s">
        <v>1845</v>
      </c>
      <c r="BD4469" s="4" t="s">
        <v>1746</v>
      </c>
    </row>
    <row r="4470" spans="51:56" x14ac:dyDescent="0.25">
      <c r="AY4470" t="s">
        <v>1846</v>
      </c>
      <c r="AZ4470" s="4" t="s">
        <v>1847</v>
      </c>
      <c r="BA4470" s="4" t="s">
        <v>1848</v>
      </c>
      <c r="BB4470" s="4" t="s">
        <v>1847</v>
      </c>
      <c r="BC4470" s="4" t="s">
        <v>1848</v>
      </c>
      <c r="BD4470" s="4" t="s">
        <v>1746</v>
      </c>
    </row>
    <row r="4471" spans="51:56" x14ac:dyDescent="0.25">
      <c r="AY4471" t="s">
        <v>1849</v>
      </c>
      <c r="AZ4471" s="4" t="s">
        <v>1850</v>
      </c>
      <c r="BA4471" s="4" t="s">
        <v>1851</v>
      </c>
      <c r="BB4471" s="4" t="s">
        <v>1850</v>
      </c>
      <c r="BC4471" s="4" t="s">
        <v>1851</v>
      </c>
      <c r="BD4471" s="4" t="s">
        <v>1746</v>
      </c>
    </row>
    <row r="4472" spans="51:56" x14ac:dyDescent="0.25">
      <c r="AY4472" t="s">
        <v>1852</v>
      </c>
      <c r="AZ4472" s="4" t="s">
        <v>1853</v>
      </c>
      <c r="BA4472" s="4" t="s">
        <v>1854</v>
      </c>
      <c r="BB4472" s="4" t="s">
        <v>1853</v>
      </c>
      <c r="BC4472" s="4" t="s">
        <v>1854</v>
      </c>
      <c r="BD4472" s="4" t="s">
        <v>1746</v>
      </c>
    </row>
    <row r="4473" spans="51:56" x14ac:dyDescent="0.25">
      <c r="AY4473" t="s">
        <v>1855</v>
      </c>
      <c r="AZ4473" s="4" t="s">
        <v>1856</v>
      </c>
      <c r="BA4473" s="4" t="s">
        <v>1857</v>
      </c>
      <c r="BB4473" s="4" t="s">
        <v>1856</v>
      </c>
      <c r="BC4473" s="4" t="s">
        <v>1857</v>
      </c>
      <c r="BD4473" s="4" t="s">
        <v>1746</v>
      </c>
    </row>
    <row r="4474" spans="51:56" x14ac:dyDescent="0.25">
      <c r="AY4474" t="s">
        <v>1858</v>
      </c>
      <c r="AZ4474" s="4" t="s">
        <v>1859</v>
      </c>
      <c r="BA4474" s="4" t="s">
        <v>1860</v>
      </c>
      <c r="BB4474" s="4" t="s">
        <v>1859</v>
      </c>
      <c r="BC4474" s="4" t="s">
        <v>1860</v>
      </c>
      <c r="BD4474" s="4" t="s">
        <v>1746</v>
      </c>
    </row>
    <row r="4475" spans="51:56" x14ac:dyDescent="0.25">
      <c r="AY4475" t="s">
        <v>1861</v>
      </c>
      <c r="AZ4475" s="4" t="s">
        <v>1862</v>
      </c>
      <c r="BA4475" s="4" t="s">
        <v>1863</v>
      </c>
      <c r="BB4475" s="4" t="s">
        <v>1862</v>
      </c>
      <c r="BC4475" s="4" t="s">
        <v>1863</v>
      </c>
      <c r="BD4475" s="4" t="s">
        <v>1746</v>
      </c>
    </row>
    <row r="4476" spans="51:56" x14ac:dyDescent="0.25">
      <c r="AY4476" t="s">
        <v>1864</v>
      </c>
      <c r="AZ4476" s="4" t="s">
        <v>1865</v>
      </c>
      <c r="BA4476" s="4" t="s">
        <v>1866</v>
      </c>
      <c r="BB4476" s="4" t="s">
        <v>1865</v>
      </c>
      <c r="BC4476" s="4" t="s">
        <v>1866</v>
      </c>
      <c r="BD4476" s="4" t="s">
        <v>1746</v>
      </c>
    </row>
    <row r="4477" spans="51:56" x14ac:dyDescent="0.25">
      <c r="AY4477" t="s">
        <v>1867</v>
      </c>
      <c r="AZ4477" s="4" t="s">
        <v>1868</v>
      </c>
      <c r="BA4477" s="4" t="s">
        <v>1869</v>
      </c>
      <c r="BB4477" s="4" t="s">
        <v>1868</v>
      </c>
      <c r="BC4477" s="4" t="s">
        <v>1869</v>
      </c>
      <c r="BD4477" s="4" t="s">
        <v>1746</v>
      </c>
    </row>
    <row r="4478" spans="51:56" x14ac:dyDescent="0.25">
      <c r="AY4478" t="s">
        <v>1870</v>
      </c>
      <c r="AZ4478" s="4" t="s">
        <v>1871</v>
      </c>
      <c r="BA4478" s="4" t="s">
        <v>11217</v>
      </c>
      <c r="BB4478" s="4" t="s">
        <v>1871</v>
      </c>
      <c r="BC4478" s="4" t="s">
        <v>11217</v>
      </c>
      <c r="BD4478" s="4" t="s">
        <v>1746</v>
      </c>
    </row>
    <row r="4479" spans="51:56" x14ac:dyDescent="0.25">
      <c r="AY4479" t="s">
        <v>1872</v>
      </c>
      <c r="AZ4479" s="4" t="s">
        <v>1873</v>
      </c>
      <c r="BA4479" s="4" t="s">
        <v>1874</v>
      </c>
      <c r="BB4479" s="4" t="s">
        <v>1873</v>
      </c>
      <c r="BC4479" s="4" t="s">
        <v>1874</v>
      </c>
      <c r="BD4479" s="4" t="s">
        <v>1746</v>
      </c>
    </row>
    <row r="4480" spans="51:56" x14ac:dyDescent="0.25">
      <c r="AY4480" t="s">
        <v>1875</v>
      </c>
      <c r="AZ4480" s="4" t="s">
        <v>1876</v>
      </c>
      <c r="BA4480" s="4" t="s">
        <v>1877</v>
      </c>
      <c r="BB4480" s="4" t="s">
        <v>1876</v>
      </c>
      <c r="BC4480" s="4" t="s">
        <v>1877</v>
      </c>
      <c r="BD4480" s="4" t="s">
        <v>1746</v>
      </c>
    </row>
    <row r="4481" spans="51:56" x14ac:dyDescent="0.25">
      <c r="AY4481" t="s">
        <v>1878</v>
      </c>
      <c r="AZ4481" s="4" t="s">
        <v>1879</v>
      </c>
      <c r="BA4481" s="4" t="s">
        <v>1880</v>
      </c>
      <c r="BB4481" s="4" t="s">
        <v>1879</v>
      </c>
      <c r="BC4481" s="4" t="s">
        <v>1880</v>
      </c>
      <c r="BD4481" s="4" t="s">
        <v>1746</v>
      </c>
    </row>
    <row r="4482" spans="51:56" x14ac:dyDescent="0.25">
      <c r="AY4482" t="s">
        <v>1881</v>
      </c>
      <c r="AZ4482" s="4" t="s">
        <v>1882</v>
      </c>
      <c r="BA4482" s="4" t="s">
        <v>1883</v>
      </c>
      <c r="BB4482" s="4" t="s">
        <v>1882</v>
      </c>
      <c r="BC4482" s="4" t="s">
        <v>1883</v>
      </c>
      <c r="BD4482" s="4" t="s">
        <v>1746</v>
      </c>
    </row>
    <row r="4483" spans="51:56" x14ac:dyDescent="0.25">
      <c r="AY4483" t="s">
        <v>1884</v>
      </c>
      <c r="AZ4483" s="4" t="s">
        <v>1885</v>
      </c>
      <c r="BA4483" s="4" t="s">
        <v>1886</v>
      </c>
      <c r="BB4483" s="4" t="s">
        <v>1885</v>
      </c>
      <c r="BC4483" s="4" t="s">
        <v>1886</v>
      </c>
      <c r="BD4483" s="4" t="s">
        <v>1746</v>
      </c>
    </row>
    <row r="4484" spans="51:56" x14ac:dyDescent="0.25">
      <c r="AY4484" t="s">
        <v>1887</v>
      </c>
      <c r="AZ4484" s="4" t="s">
        <v>1888</v>
      </c>
      <c r="BA4484" s="4" t="s">
        <v>1889</v>
      </c>
      <c r="BB4484" s="4" t="s">
        <v>1888</v>
      </c>
      <c r="BC4484" s="4" t="s">
        <v>1889</v>
      </c>
      <c r="BD4484" s="4" t="s">
        <v>1746</v>
      </c>
    </row>
    <row r="4485" spans="51:56" x14ac:dyDescent="0.25">
      <c r="AY4485" t="s">
        <v>1890</v>
      </c>
      <c r="AZ4485" s="4" t="s">
        <v>1891</v>
      </c>
      <c r="BA4485" s="4" t="s">
        <v>1892</v>
      </c>
      <c r="BB4485" s="4" t="s">
        <v>1891</v>
      </c>
      <c r="BC4485" s="4" t="s">
        <v>1892</v>
      </c>
      <c r="BD4485" s="4" t="s">
        <v>1746</v>
      </c>
    </row>
    <row r="4486" spans="51:56" x14ac:dyDescent="0.25">
      <c r="AY4486" t="s">
        <v>1893</v>
      </c>
      <c r="AZ4486" s="4" t="s">
        <v>1894</v>
      </c>
      <c r="BA4486" s="4" t="s">
        <v>1895</v>
      </c>
      <c r="BB4486" s="4" t="s">
        <v>1894</v>
      </c>
      <c r="BC4486" s="4" t="s">
        <v>1895</v>
      </c>
      <c r="BD4486" s="4" t="s">
        <v>1746</v>
      </c>
    </row>
    <row r="4487" spans="51:56" x14ac:dyDescent="0.25">
      <c r="AY4487" t="s">
        <v>1896</v>
      </c>
      <c r="AZ4487" s="4" t="s">
        <v>1897</v>
      </c>
      <c r="BA4487" s="4" t="s">
        <v>1898</v>
      </c>
      <c r="BB4487" s="4" t="s">
        <v>1897</v>
      </c>
      <c r="BC4487" s="4" t="s">
        <v>1898</v>
      </c>
      <c r="BD4487" s="4" t="s">
        <v>1746</v>
      </c>
    </row>
    <row r="4488" spans="51:56" x14ac:dyDescent="0.25">
      <c r="AY4488" t="s">
        <v>1899</v>
      </c>
      <c r="AZ4488" s="4" t="s">
        <v>1900</v>
      </c>
      <c r="BA4488" s="4" t="s">
        <v>1901</v>
      </c>
      <c r="BB4488" s="4" t="s">
        <v>1900</v>
      </c>
      <c r="BC4488" s="4" t="s">
        <v>1901</v>
      </c>
      <c r="BD4488" s="4" t="s">
        <v>1746</v>
      </c>
    </row>
    <row r="4489" spans="51:56" x14ac:dyDescent="0.25">
      <c r="AY4489" t="s">
        <v>1902</v>
      </c>
      <c r="AZ4489" s="4" t="s">
        <v>1903</v>
      </c>
      <c r="BA4489" s="4" t="s">
        <v>1904</v>
      </c>
      <c r="BB4489" s="4" t="s">
        <v>1903</v>
      </c>
      <c r="BC4489" s="4" t="s">
        <v>1904</v>
      </c>
      <c r="BD4489" s="4" t="s">
        <v>1746</v>
      </c>
    </row>
    <row r="4490" spans="51:56" x14ac:dyDescent="0.25">
      <c r="AY4490" t="s">
        <v>1905</v>
      </c>
      <c r="AZ4490" s="4" t="s">
        <v>1906</v>
      </c>
      <c r="BA4490" s="4" t="s">
        <v>1907</v>
      </c>
      <c r="BB4490" s="4" t="s">
        <v>1906</v>
      </c>
      <c r="BC4490" s="4" t="s">
        <v>1907</v>
      </c>
      <c r="BD4490" s="4" t="s">
        <v>1746</v>
      </c>
    </row>
    <row r="4491" spans="51:56" x14ac:dyDescent="0.25">
      <c r="AY4491" t="s">
        <v>1908</v>
      </c>
      <c r="AZ4491" s="4" t="s">
        <v>1909</v>
      </c>
      <c r="BA4491" s="4" t="s">
        <v>1910</v>
      </c>
      <c r="BB4491" s="4" t="s">
        <v>1909</v>
      </c>
      <c r="BC4491" s="4" t="s">
        <v>1910</v>
      </c>
      <c r="BD4491" s="4" t="s">
        <v>1746</v>
      </c>
    </row>
    <row r="4492" spans="51:56" x14ac:dyDescent="0.25">
      <c r="AY4492" t="s">
        <v>1911</v>
      </c>
      <c r="AZ4492" s="4" t="s">
        <v>1912</v>
      </c>
      <c r="BA4492" s="4" t="s">
        <v>1913</v>
      </c>
      <c r="BB4492" s="4" t="s">
        <v>1912</v>
      </c>
      <c r="BC4492" s="4" t="s">
        <v>1913</v>
      </c>
      <c r="BD4492" s="4" t="s">
        <v>1746</v>
      </c>
    </row>
    <row r="4493" spans="51:56" x14ac:dyDescent="0.25">
      <c r="AY4493" t="s">
        <v>1914</v>
      </c>
      <c r="AZ4493" s="4" t="s">
        <v>1915</v>
      </c>
      <c r="BA4493" s="4" t="s">
        <v>1916</v>
      </c>
      <c r="BB4493" s="4" t="s">
        <v>1915</v>
      </c>
      <c r="BC4493" s="4" t="s">
        <v>1916</v>
      </c>
      <c r="BD4493" s="4" t="s">
        <v>1746</v>
      </c>
    </row>
    <row r="4494" spans="51:56" x14ac:dyDescent="0.25">
      <c r="AY4494" t="s">
        <v>1917</v>
      </c>
      <c r="AZ4494" s="4" t="s">
        <v>1918</v>
      </c>
      <c r="BA4494" s="4" t="s">
        <v>1919</v>
      </c>
      <c r="BB4494" s="4" t="s">
        <v>1918</v>
      </c>
      <c r="BC4494" s="4" t="s">
        <v>1919</v>
      </c>
      <c r="BD4494" s="4" t="s">
        <v>1746</v>
      </c>
    </row>
    <row r="4495" spans="51:56" x14ac:dyDescent="0.25">
      <c r="AY4495" t="s">
        <v>1920</v>
      </c>
      <c r="AZ4495" s="4" t="s">
        <v>1921</v>
      </c>
      <c r="BA4495" s="4" t="s">
        <v>1922</v>
      </c>
      <c r="BB4495" s="4" t="s">
        <v>1921</v>
      </c>
      <c r="BC4495" s="4" t="s">
        <v>1922</v>
      </c>
      <c r="BD4495" s="4" t="s">
        <v>1746</v>
      </c>
    </row>
    <row r="4496" spans="51:56" x14ac:dyDescent="0.25">
      <c r="AY4496" t="s">
        <v>1923</v>
      </c>
      <c r="AZ4496" s="4" t="s">
        <v>1924</v>
      </c>
      <c r="BA4496" s="4" t="s">
        <v>1925</v>
      </c>
      <c r="BB4496" s="4" t="s">
        <v>1924</v>
      </c>
      <c r="BC4496" s="4" t="s">
        <v>1925</v>
      </c>
      <c r="BD4496" s="4" t="s">
        <v>1746</v>
      </c>
    </row>
    <row r="4497" spans="51:56" x14ac:dyDescent="0.25">
      <c r="AY4497" t="s">
        <v>1926</v>
      </c>
      <c r="AZ4497" s="4" t="s">
        <v>1927</v>
      </c>
      <c r="BA4497" s="4" t="s">
        <v>1928</v>
      </c>
      <c r="BB4497" s="4" t="s">
        <v>1927</v>
      </c>
      <c r="BC4497" s="4" t="s">
        <v>1928</v>
      </c>
      <c r="BD4497" s="4" t="s">
        <v>1746</v>
      </c>
    </row>
    <row r="4498" spans="51:56" x14ac:dyDescent="0.25">
      <c r="AY4498" t="s">
        <v>1929</v>
      </c>
      <c r="AZ4498" s="4" t="s">
        <v>1930</v>
      </c>
      <c r="BA4498" s="4" t="s">
        <v>1931</v>
      </c>
      <c r="BB4498" s="4" t="s">
        <v>1930</v>
      </c>
      <c r="BC4498" s="4" t="s">
        <v>1931</v>
      </c>
      <c r="BD4498" s="4" t="s">
        <v>1746</v>
      </c>
    </row>
    <row r="4499" spans="51:56" x14ac:dyDescent="0.25">
      <c r="AY4499" t="s">
        <v>1932</v>
      </c>
      <c r="AZ4499" s="4" t="s">
        <v>1933</v>
      </c>
      <c r="BA4499" s="4" t="s">
        <v>1934</v>
      </c>
      <c r="BB4499" s="4" t="s">
        <v>1933</v>
      </c>
      <c r="BC4499" s="4" t="s">
        <v>1934</v>
      </c>
      <c r="BD4499" s="4" t="s">
        <v>1746</v>
      </c>
    </row>
    <row r="4500" spans="51:56" x14ac:dyDescent="0.25">
      <c r="AY4500" t="s">
        <v>1935</v>
      </c>
      <c r="AZ4500" s="4" t="s">
        <v>1936</v>
      </c>
      <c r="BA4500" s="4" t="s">
        <v>1937</v>
      </c>
      <c r="BB4500" s="4" t="s">
        <v>1936</v>
      </c>
      <c r="BC4500" s="4" t="s">
        <v>1937</v>
      </c>
      <c r="BD4500" s="4" t="s">
        <v>1746</v>
      </c>
    </row>
    <row r="4501" spans="51:56" x14ac:dyDescent="0.25">
      <c r="AY4501" t="s">
        <v>1938</v>
      </c>
      <c r="AZ4501" s="4" t="s">
        <v>1939</v>
      </c>
      <c r="BA4501" s="4" t="s">
        <v>1940</v>
      </c>
      <c r="BB4501" s="4" t="s">
        <v>1939</v>
      </c>
      <c r="BC4501" s="4" t="s">
        <v>1940</v>
      </c>
      <c r="BD4501" s="4" t="s">
        <v>1746</v>
      </c>
    </row>
    <row r="4502" spans="51:56" x14ac:dyDescent="0.25">
      <c r="AY4502" t="s">
        <v>1941</v>
      </c>
      <c r="AZ4502" s="4" t="s">
        <v>1942</v>
      </c>
      <c r="BA4502" s="4" t="s">
        <v>1943</v>
      </c>
      <c r="BB4502" s="4" t="s">
        <v>1942</v>
      </c>
      <c r="BC4502" s="4" t="s">
        <v>1943</v>
      </c>
      <c r="BD4502" s="4" t="s">
        <v>1746</v>
      </c>
    </row>
    <row r="4503" spans="51:56" x14ac:dyDescent="0.25">
      <c r="AY4503" t="s">
        <v>1944</v>
      </c>
      <c r="AZ4503" s="4" t="s">
        <v>1945</v>
      </c>
      <c r="BA4503" s="4" t="s">
        <v>1946</v>
      </c>
      <c r="BB4503" s="4" t="s">
        <v>1945</v>
      </c>
      <c r="BC4503" s="4" t="s">
        <v>1946</v>
      </c>
      <c r="BD4503" s="4" t="s">
        <v>1746</v>
      </c>
    </row>
    <row r="4504" spans="51:56" x14ac:dyDescent="0.25">
      <c r="AY4504" t="s">
        <v>1947</v>
      </c>
      <c r="AZ4504" s="4" t="s">
        <v>1948</v>
      </c>
      <c r="BA4504" s="4" t="s">
        <v>1949</v>
      </c>
      <c r="BB4504" s="4" t="s">
        <v>1948</v>
      </c>
      <c r="BC4504" s="4" t="s">
        <v>1949</v>
      </c>
      <c r="BD4504" s="4" t="s">
        <v>1746</v>
      </c>
    </row>
    <row r="4505" spans="51:56" x14ac:dyDescent="0.25">
      <c r="AY4505" t="s">
        <v>1950</v>
      </c>
      <c r="AZ4505" s="4" t="s">
        <v>1951</v>
      </c>
      <c r="BA4505" s="4" t="s">
        <v>1952</v>
      </c>
      <c r="BB4505" s="4" t="s">
        <v>1951</v>
      </c>
      <c r="BC4505" s="4" t="s">
        <v>1952</v>
      </c>
      <c r="BD4505" s="4" t="s">
        <v>1746</v>
      </c>
    </row>
    <row r="4506" spans="51:56" x14ac:dyDescent="0.25">
      <c r="AY4506" t="s">
        <v>1953</v>
      </c>
      <c r="AZ4506" s="4" t="s">
        <v>1954</v>
      </c>
      <c r="BA4506" s="4" t="s">
        <v>11283</v>
      </c>
      <c r="BB4506" s="4" t="s">
        <v>1954</v>
      </c>
      <c r="BC4506" s="4" t="s">
        <v>11283</v>
      </c>
      <c r="BD4506" s="4" t="s">
        <v>1746</v>
      </c>
    </row>
    <row r="4507" spans="51:56" x14ac:dyDescent="0.25">
      <c r="AY4507" t="s">
        <v>1955</v>
      </c>
      <c r="AZ4507" s="4" t="s">
        <v>1956</v>
      </c>
      <c r="BA4507" s="4" t="s">
        <v>1957</v>
      </c>
      <c r="BB4507" s="4" t="s">
        <v>1956</v>
      </c>
      <c r="BC4507" s="4" t="s">
        <v>1957</v>
      </c>
      <c r="BD4507" s="4" t="s">
        <v>1746</v>
      </c>
    </row>
    <row r="4508" spans="51:56" x14ac:dyDescent="0.25">
      <c r="AY4508" t="s">
        <v>1958</v>
      </c>
      <c r="AZ4508" s="4" t="s">
        <v>1959</v>
      </c>
      <c r="BA4508" s="4" t="s">
        <v>1960</v>
      </c>
      <c r="BB4508" s="4" t="s">
        <v>1959</v>
      </c>
      <c r="BC4508" s="4" t="s">
        <v>1960</v>
      </c>
      <c r="BD4508" s="4" t="s">
        <v>1746</v>
      </c>
    </row>
    <row r="4509" spans="51:56" x14ac:dyDescent="0.25">
      <c r="AY4509" t="s">
        <v>1961</v>
      </c>
      <c r="AZ4509" s="4" t="s">
        <v>1962</v>
      </c>
      <c r="BA4509" s="4" t="s">
        <v>14851</v>
      </c>
      <c r="BB4509" s="4" t="s">
        <v>1962</v>
      </c>
      <c r="BC4509" s="4" t="s">
        <v>14851</v>
      </c>
      <c r="BD4509" s="4" t="s">
        <v>1746</v>
      </c>
    </row>
    <row r="4510" spans="51:56" x14ac:dyDescent="0.25">
      <c r="AY4510" t="s">
        <v>1963</v>
      </c>
      <c r="AZ4510" s="4" t="s">
        <v>1964</v>
      </c>
      <c r="BA4510" s="4" t="s">
        <v>1965</v>
      </c>
      <c r="BB4510" s="4" t="s">
        <v>1964</v>
      </c>
      <c r="BC4510" s="4" t="s">
        <v>1965</v>
      </c>
      <c r="BD4510" s="4" t="s">
        <v>1746</v>
      </c>
    </row>
    <row r="4511" spans="51:56" x14ac:dyDescent="0.25">
      <c r="AY4511" t="s">
        <v>1966</v>
      </c>
      <c r="AZ4511" s="4" t="s">
        <v>1967</v>
      </c>
      <c r="BA4511" s="4" t="s">
        <v>1968</v>
      </c>
      <c r="BB4511" s="4" t="s">
        <v>1967</v>
      </c>
      <c r="BC4511" s="4" t="s">
        <v>1968</v>
      </c>
      <c r="BD4511" s="4" t="s">
        <v>1746</v>
      </c>
    </row>
    <row r="4512" spans="51:56" x14ac:dyDescent="0.25">
      <c r="AY4512" t="s">
        <v>1969</v>
      </c>
      <c r="AZ4512" s="4" t="s">
        <v>1970</v>
      </c>
      <c r="BA4512" s="4" t="s">
        <v>1971</v>
      </c>
      <c r="BB4512" s="4" t="s">
        <v>1970</v>
      </c>
      <c r="BC4512" s="4" t="s">
        <v>1971</v>
      </c>
      <c r="BD4512" s="4" t="s">
        <v>1746</v>
      </c>
    </row>
    <row r="4513" spans="51:56" x14ac:dyDescent="0.25">
      <c r="AY4513" t="s">
        <v>1972</v>
      </c>
      <c r="AZ4513" s="4" t="s">
        <v>1973</v>
      </c>
      <c r="BA4513" s="4" t="s">
        <v>1974</v>
      </c>
      <c r="BB4513" s="4" t="s">
        <v>1973</v>
      </c>
      <c r="BC4513" s="4" t="s">
        <v>1974</v>
      </c>
      <c r="BD4513" s="4" t="s">
        <v>1746</v>
      </c>
    </row>
    <row r="4514" spans="51:56" x14ac:dyDescent="0.25">
      <c r="AY4514" t="s">
        <v>1975</v>
      </c>
      <c r="AZ4514" s="4" t="s">
        <v>1976</v>
      </c>
      <c r="BA4514" s="4" t="s">
        <v>1977</v>
      </c>
      <c r="BB4514" s="4" t="s">
        <v>1976</v>
      </c>
      <c r="BC4514" s="4" t="s">
        <v>1977</v>
      </c>
      <c r="BD4514" s="4" t="s">
        <v>1746</v>
      </c>
    </row>
    <row r="4515" spans="51:56" x14ac:dyDescent="0.25">
      <c r="AY4515" t="s">
        <v>1978</v>
      </c>
      <c r="AZ4515" s="4" t="s">
        <v>1979</v>
      </c>
      <c r="BA4515" s="4" t="s">
        <v>1980</v>
      </c>
      <c r="BB4515" s="4" t="s">
        <v>1979</v>
      </c>
      <c r="BC4515" s="4" t="s">
        <v>1980</v>
      </c>
      <c r="BD4515" s="4" t="s">
        <v>1746</v>
      </c>
    </row>
    <row r="4516" spans="51:56" x14ac:dyDescent="0.25">
      <c r="AY4516" t="s">
        <v>1981</v>
      </c>
      <c r="AZ4516" s="4" t="s">
        <v>1982</v>
      </c>
      <c r="BA4516" s="4" t="s">
        <v>1983</v>
      </c>
      <c r="BB4516" s="4" t="s">
        <v>1982</v>
      </c>
      <c r="BC4516" s="4" t="s">
        <v>1983</v>
      </c>
      <c r="BD4516" s="4" t="s">
        <v>1746</v>
      </c>
    </row>
    <row r="4517" spans="51:56" x14ac:dyDescent="0.25">
      <c r="AY4517" t="s">
        <v>1984</v>
      </c>
      <c r="AZ4517" s="4" t="s">
        <v>1985</v>
      </c>
      <c r="BA4517" s="4" t="s">
        <v>1986</v>
      </c>
      <c r="BB4517" s="4" t="s">
        <v>1985</v>
      </c>
      <c r="BC4517" s="4" t="s">
        <v>1986</v>
      </c>
      <c r="BD4517" s="4" t="s">
        <v>1746</v>
      </c>
    </row>
    <row r="4518" spans="51:56" x14ac:dyDescent="0.25">
      <c r="AY4518" t="s">
        <v>1987</v>
      </c>
      <c r="AZ4518" s="4" t="s">
        <v>1988</v>
      </c>
      <c r="BA4518" s="4" t="s">
        <v>1989</v>
      </c>
      <c r="BB4518" s="4" t="s">
        <v>1988</v>
      </c>
      <c r="BC4518" s="4" t="s">
        <v>1989</v>
      </c>
      <c r="BD4518" s="4" t="s">
        <v>1746</v>
      </c>
    </row>
    <row r="4519" spans="51:56" x14ac:dyDescent="0.25">
      <c r="AY4519" t="s">
        <v>1990</v>
      </c>
      <c r="AZ4519" s="4" t="s">
        <v>1991</v>
      </c>
      <c r="BA4519" s="4" t="s">
        <v>1992</v>
      </c>
      <c r="BB4519" s="4" t="s">
        <v>1991</v>
      </c>
      <c r="BC4519" s="4" t="s">
        <v>1992</v>
      </c>
      <c r="BD4519" s="4" t="s">
        <v>1746</v>
      </c>
    </row>
    <row r="4520" spans="51:56" x14ac:dyDescent="0.25">
      <c r="AY4520" t="s">
        <v>1993</v>
      </c>
      <c r="AZ4520" s="4" t="s">
        <v>1994</v>
      </c>
      <c r="BA4520" s="4" t="s">
        <v>1995</v>
      </c>
      <c r="BB4520" s="4" t="s">
        <v>1994</v>
      </c>
      <c r="BC4520" s="4" t="s">
        <v>1995</v>
      </c>
      <c r="BD4520" s="4" t="s">
        <v>1746</v>
      </c>
    </row>
    <row r="4521" spans="51:56" x14ac:dyDescent="0.25">
      <c r="AY4521" t="s">
        <v>1996</v>
      </c>
      <c r="AZ4521" s="4" t="s">
        <v>1997</v>
      </c>
      <c r="BA4521" s="4" t="s">
        <v>1998</v>
      </c>
      <c r="BB4521" s="4" t="s">
        <v>1997</v>
      </c>
      <c r="BC4521" s="4" t="s">
        <v>1998</v>
      </c>
      <c r="BD4521" s="4" t="s">
        <v>1746</v>
      </c>
    </row>
    <row r="4522" spans="51:56" x14ac:dyDescent="0.25">
      <c r="AY4522" t="s">
        <v>1999</v>
      </c>
      <c r="AZ4522" s="4" t="s">
        <v>2000</v>
      </c>
      <c r="BA4522" s="4" t="s">
        <v>2001</v>
      </c>
      <c r="BB4522" s="4" t="s">
        <v>2000</v>
      </c>
      <c r="BC4522" s="4" t="s">
        <v>2001</v>
      </c>
      <c r="BD4522" s="4" t="s">
        <v>1746</v>
      </c>
    </row>
    <row r="4523" spans="51:56" x14ac:dyDescent="0.25">
      <c r="AY4523" t="s">
        <v>2002</v>
      </c>
      <c r="AZ4523" s="4" t="s">
        <v>2003</v>
      </c>
      <c r="BA4523" s="4" t="s">
        <v>2004</v>
      </c>
      <c r="BB4523" s="4" t="s">
        <v>2003</v>
      </c>
      <c r="BC4523" s="4" t="s">
        <v>2004</v>
      </c>
      <c r="BD4523" s="4" t="s">
        <v>1746</v>
      </c>
    </row>
    <row r="4524" spans="51:56" x14ac:dyDescent="0.25">
      <c r="AY4524" t="s">
        <v>2005</v>
      </c>
      <c r="AZ4524" s="4" t="s">
        <v>2006</v>
      </c>
      <c r="BA4524" s="4" t="s">
        <v>2007</v>
      </c>
      <c r="BB4524" s="4" t="s">
        <v>2006</v>
      </c>
      <c r="BC4524" s="4" t="s">
        <v>2007</v>
      </c>
      <c r="BD4524" s="4" t="s">
        <v>1746</v>
      </c>
    </row>
    <row r="4525" spans="51:56" x14ac:dyDescent="0.25">
      <c r="AY4525" t="s">
        <v>2008</v>
      </c>
      <c r="AZ4525" s="4" t="s">
        <v>2009</v>
      </c>
      <c r="BA4525" s="4" t="s">
        <v>2010</v>
      </c>
      <c r="BB4525" s="4" t="s">
        <v>2009</v>
      </c>
      <c r="BC4525" s="4" t="s">
        <v>2010</v>
      </c>
      <c r="BD4525" s="4" t="s">
        <v>1746</v>
      </c>
    </row>
    <row r="4526" spans="51:56" x14ac:dyDescent="0.25">
      <c r="AY4526" t="s">
        <v>2011</v>
      </c>
      <c r="AZ4526" s="4" t="s">
        <v>2012</v>
      </c>
      <c r="BA4526" s="4" t="s">
        <v>2013</v>
      </c>
      <c r="BB4526" s="4" t="s">
        <v>2012</v>
      </c>
      <c r="BC4526" s="4" t="s">
        <v>2013</v>
      </c>
      <c r="BD4526" s="4" t="s">
        <v>1746</v>
      </c>
    </row>
    <row r="4527" spans="51:56" x14ac:dyDescent="0.25">
      <c r="AY4527" t="s">
        <v>2014</v>
      </c>
      <c r="AZ4527" s="4" t="s">
        <v>2015</v>
      </c>
      <c r="BA4527" s="4" t="s">
        <v>11329</v>
      </c>
      <c r="BB4527" s="4" t="s">
        <v>2015</v>
      </c>
      <c r="BC4527" s="4" t="s">
        <v>11329</v>
      </c>
      <c r="BD4527" s="4" t="s">
        <v>1746</v>
      </c>
    </row>
    <row r="4528" spans="51:56" x14ac:dyDescent="0.25">
      <c r="AY4528" t="s">
        <v>2016</v>
      </c>
      <c r="AZ4528" s="4" t="s">
        <v>2017</v>
      </c>
      <c r="BA4528" s="4" t="s">
        <v>2018</v>
      </c>
      <c r="BB4528" s="4" t="s">
        <v>2017</v>
      </c>
      <c r="BC4528" s="4" t="s">
        <v>2018</v>
      </c>
      <c r="BD4528" s="4" t="s">
        <v>2019</v>
      </c>
    </row>
    <row r="4529" spans="51:56" x14ac:dyDescent="0.25">
      <c r="AY4529" t="s">
        <v>2020</v>
      </c>
      <c r="AZ4529" s="4" t="s">
        <v>2021</v>
      </c>
      <c r="BA4529" s="4" t="s">
        <v>2022</v>
      </c>
      <c r="BB4529" s="4" t="s">
        <v>2021</v>
      </c>
      <c r="BC4529" s="4" t="s">
        <v>2022</v>
      </c>
      <c r="BD4529" s="4" t="s">
        <v>2019</v>
      </c>
    </row>
    <row r="4530" spans="51:56" x14ac:dyDescent="0.25">
      <c r="AY4530" t="s">
        <v>2023</v>
      </c>
      <c r="AZ4530" s="4" t="s">
        <v>2024</v>
      </c>
      <c r="BA4530" s="4" t="s">
        <v>2025</v>
      </c>
      <c r="BB4530" s="4" t="s">
        <v>2024</v>
      </c>
      <c r="BC4530" s="4" t="s">
        <v>2025</v>
      </c>
      <c r="BD4530" s="4" t="s">
        <v>2019</v>
      </c>
    </row>
    <row r="4531" spans="51:56" x14ac:dyDescent="0.25">
      <c r="AY4531" t="s">
        <v>2026</v>
      </c>
      <c r="AZ4531" s="4" t="s">
        <v>2027</v>
      </c>
      <c r="BA4531" s="4" t="s">
        <v>2028</v>
      </c>
      <c r="BB4531" s="4" t="s">
        <v>2027</v>
      </c>
      <c r="BC4531" s="4" t="s">
        <v>2028</v>
      </c>
      <c r="BD4531" s="4" t="s">
        <v>2019</v>
      </c>
    </row>
    <row r="4532" spans="51:56" x14ac:dyDescent="0.25">
      <c r="AY4532" t="s">
        <v>2029</v>
      </c>
      <c r="AZ4532" s="4" t="s">
        <v>2030</v>
      </c>
      <c r="BA4532" s="4" t="s">
        <v>2031</v>
      </c>
      <c r="BB4532" s="4" t="s">
        <v>2030</v>
      </c>
      <c r="BC4532" s="4" t="s">
        <v>2031</v>
      </c>
      <c r="BD4532" s="4" t="s">
        <v>2019</v>
      </c>
    </row>
    <row r="4533" spans="51:56" x14ac:dyDescent="0.25">
      <c r="AY4533" t="s">
        <v>2032</v>
      </c>
      <c r="AZ4533" s="4" t="s">
        <v>2033</v>
      </c>
      <c r="BA4533" s="4" t="s">
        <v>2034</v>
      </c>
      <c r="BB4533" s="4" t="s">
        <v>2033</v>
      </c>
      <c r="BC4533" s="4" t="s">
        <v>2034</v>
      </c>
      <c r="BD4533" s="4" t="s">
        <v>2019</v>
      </c>
    </row>
    <row r="4534" spans="51:56" x14ac:dyDescent="0.25">
      <c r="AY4534" t="s">
        <v>2035</v>
      </c>
      <c r="AZ4534" s="4" t="s">
        <v>2036</v>
      </c>
      <c r="BA4534" s="4" t="s">
        <v>6756</v>
      </c>
      <c r="BB4534" s="4" t="s">
        <v>2036</v>
      </c>
      <c r="BC4534" s="4" t="s">
        <v>6756</v>
      </c>
      <c r="BD4534" s="4" t="s">
        <v>2019</v>
      </c>
    </row>
    <row r="4535" spans="51:56" x14ac:dyDescent="0.25">
      <c r="AY4535" t="s">
        <v>2037</v>
      </c>
      <c r="AZ4535" s="4" t="s">
        <v>2038</v>
      </c>
      <c r="BA4535" s="4" t="s">
        <v>13872</v>
      </c>
      <c r="BB4535" s="4" t="s">
        <v>2038</v>
      </c>
      <c r="BC4535" s="4" t="s">
        <v>13872</v>
      </c>
      <c r="BD4535" s="4" t="s">
        <v>2019</v>
      </c>
    </row>
    <row r="4536" spans="51:56" x14ac:dyDescent="0.25">
      <c r="AY4536" t="s">
        <v>2039</v>
      </c>
      <c r="AZ4536" s="4" t="s">
        <v>2040</v>
      </c>
      <c r="BA4536" s="4" t="s">
        <v>2041</v>
      </c>
      <c r="BB4536" s="4" t="s">
        <v>2040</v>
      </c>
      <c r="BC4536" s="4" t="s">
        <v>2041</v>
      </c>
      <c r="BD4536" s="4" t="s">
        <v>2019</v>
      </c>
    </row>
    <row r="4537" spans="51:56" x14ac:dyDescent="0.25">
      <c r="AY4537" t="s">
        <v>2042</v>
      </c>
      <c r="AZ4537" s="4" t="s">
        <v>2043</v>
      </c>
      <c r="BA4537" s="4" t="s">
        <v>2044</v>
      </c>
      <c r="BB4537" s="4" t="s">
        <v>2043</v>
      </c>
      <c r="BC4537" s="4" t="s">
        <v>2044</v>
      </c>
      <c r="BD4537" s="4" t="s">
        <v>2019</v>
      </c>
    </row>
    <row r="4538" spans="51:56" x14ac:dyDescent="0.25">
      <c r="AY4538" t="s">
        <v>2045</v>
      </c>
      <c r="AZ4538" s="4" t="s">
        <v>2046</v>
      </c>
      <c r="BA4538" s="4" t="s">
        <v>2047</v>
      </c>
      <c r="BB4538" s="4" t="s">
        <v>2046</v>
      </c>
      <c r="BC4538" s="4" t="s">
        <v>2047</v>
      </c>
      <c r="BD4538" s="4" t="s">
        <v>2019</v>
      </c>
    </row>
    <row r="4539" spans="51:56" x14ac:dyDescent="0.25">
      <c r="AY4539" t="s">
        <v>2048</v>
      </c>
      <c r="AZ4539" s="4" t="s">
        <v>2049</v>
      </c>
      <c r="BA4539" s="4" t="s">
        <v>2050</v>
      </c>
      <c r="BB4539" s="4" t="s">
        <v>2049</v>
      </c>
      <c r="BC4539" s="4" t="s">
        <v>2050</v>
      </c>
      <c r="BD4539" s="4" t="s">
        <v>2019</v>
      </c>
    </row>
    <row r="4540" spans="51:56" x14ac:dyDescent="0.25">
      <c r="AY4540" t="s">
        <v>2051</v>
      </c>
      <c r="AZ4540" s="4" t="s">
        <v>2052</v>
      </c>
      <c r="BA4540" s="4" t="s">
        <v>2053</v>
      </c>
      <c r="BB4540" s="4" t="s">
        <v>2052</v>
      </c>
      <c r="BC4540" s="4" t="s">
        <v>2053</v>
      </c>
      <c r="BD4540" s="4" t="s">
        <v>2019</v>
      </c>
    </row>
    <row r="4541" spans="51:56" x14ac:dyDescent="0.25">
      <c r="AY4541" t="s">
        <v>2054</v>
      </c>
      <c r="AZ4541" s="4" t="s">
        <v>2055</v>
      </c>
      <c r="BA4541" s="4" t="s">
        <v>10233</v>
      </c>
      <c r="BB4541" s="4" t="s">
        <v>2055</v>
      </c>
      <c r="BC4541" s="4" t="s">
        <v>10233</v>
      </c>
      <c r="BD4541" s="4" t="s">
        <v>2019</v>
      </c>
    </row>
    <row r="4542" spans="51:56" x14ac:dyDescent="0.25">
      <c r="AY4542" t="s">
        <v>2056</v>
      </c>
      <c r="AZ4542" s="4" t="s">
        <v>2057</v>
      </c>
      <c r="BA4542" s="4" t="s">
        <v>2058</v>
      </c>
      <c r="BB4542" s="4" t="s">
        <v>2057</v>
      </c>
      <c r="BC4542" s="4" t="s">
        <v>2058</v>
      </c>
      <c r="BD4542" s="4" t="s">
        <v>2019</v>
      </c>
    </row>
    <row r="4543" spans="51:56" x14ac:dyDescent="0.25">
      <c r="AY4543" t="s">
        <v>2059</v>
      </c>
      <c r="AZ4543" s="4" t="s">
        <v>2060</v>
      </c>
      <c r="BA4543" s="4" t="s">
        <v>2061</v>
      </c>
      <c r="BB4543" s="4" t="s">
        <v>2060</v>
      </c>
      <c r="BC4543" s="4" t="s">
        <v>2061</v>
      </c>
      <c r="BD4543" s="4" t="s">
        <v>2019</v>
      </c>
    </row>
    <row r="4544" spans="51:56" x14ac:dyDescent="0.25">
      <c r="AY4544" t="s">
        <v>2062</v>
      </c>
      <c r="AZ4544" s="4" t="s">
        <v>2063</v>
      </c>
      <c r="BA4544" s="4" t="s">
        <v>2064</v>
      </c>
      <c r="BB4544" s="4" t="s">
        <v>2063</v>
      </c>
      <c r="BC4544" s="4" t="s">
        <v>2064</v>
      </c>
      <c r="BD4544" s="4" t="s">
        <v>2019</v>
      </c>
    </row>
    <row r="4545" spans="51:56" x14ac:dyDescent="0.25">
      <c r="AY4545" t="s">
        <v>2065</v>
      </c>
      <c r="AZ4545" s="4" t="s">
        <v>2066</v>
      </c>
      <c r="BA4545" s="4" t="s">
        <v>2067</v>
      </c>
      <c r="BB4545" s="4" t="s">
        <v>2066</v>
      </c>
      <c r="BC4545" s="4" t="s">
        <v>2067</v>
      </c>
      <c r="BD4545" s="4" t="s">
        <v>2019</v>
      </c>
    </row>
    <row r="4546" spans="51:56" x14ac:dyDescent="0.25">
      <c r="AY4546" t="s">
        <v>2068</v>
      </c>
      <c r="AZ4546" s="4" t="s">
        <v>2069</v>
      </c>
      <c r="BA4546" s="4" t="s">
        <v>2070</v>
      </c>
      <c r="BB4546" s="4" t="s">
        <v>2069</v>
      </c>
      <c r="BC4546" s="4" t="s">
        <v>2070</v>
      </c>
      <c r="BD4546" s="4" t="s">
        <v>2019</v>
      </c>
    </row>
    <row r="4547" spans="51:56" x14ac:dyDescent="0.25">
      <c r="AY4547" t="s">
        <v>2071</v>
      </c>
      <c r="AZ4547" s="4" t="s">
        <v>2072</v>
      </c>
      <c r="BA4547" s="4" t="s">
        <v>2073</v>
      </c>
      <c r="BB4547" s="4" t="s">
        <v>2072</v>
      </c>
      <c r="BC4547" s="4" t="s">
        <v>2073</v>
      </c>
      <c r="BD4547" s="4" t="s">
        <v>2019</v>
      </c>
    </row>
    <row r="4548" spans="51:56" x14ac:dyDescent="0.25">
      <c r="AY4548" t="s">
        <v>2074</v>
      </c>
      <c r="AZ4548" s="4" t="s">
        <v>2075</v>
      </c>
      <c r="BA4548" s="4" t="s">
        <v>2076</v>
      </c>
      <c r="BB4548" s="4" t="s">
        <v>2075</v>
      </c>
      <c r="BC4548" s="4" t="s">
        <v>2076</v>
      </c>
      <c r="BD4548" s="4" t="s">
        <v>2019</v>
      </c>
    </row>
    <row r="4549" spans="51:56" x14ac:dyDescent="0.25">
      <c r="AY4549" t="s">
        <v>2077</v>
      </c>
      <c r="AZ4549" s="4" t="s">
        <v>2078</v>
      </c>
      <c r="BA4549" s="4" t="s">
        <v>2079</v>
      </c>
      <c r="BB4549" s="4" t="s">
        <v>2078</v>
      </c>
      <c r="BC4549" s="4" t="s">
        <v>2079</v>
      </c>
      <c r="BD4549" s="4" t="s">
        <v>2019</v>
      </c>
    </row>
    <row r="4550" spans="51:56" x14ac:dyDescent="0.25">
      <c r="AY4550" t="s">
        <v>2080</v>
      </c>
      <c r="AZ4550" s="4" t="s">
        <v>2081</v>
      </c>
      <c r="BA4550" s="4" t="s">
        <v>2082</v>
      </c>
      <c r="BB4550" s="4" t="s">
        <v>2081</v>
      </c>
      <c r="BC4550" s="4" t="s">
        <v>2082</v>
      </c>
      <c r="BD4550" s="4" t="s">
        <v>2019</v>
      </c>
    </row>
    <row r="4551" spans="51:56" x14ac:dyDescent="0.25">
      <c r="AY4551" t="s">
        <v>2083</v>
      </c>
      <c r="AZ4551" s="4" t="s">
        <v>2084</v>
      </c>
      <c r="BA4551" s="4" t="s">
        <v>2085</v>
      </c>
      <c r="BB4551" s="4" t="s">
        <v>2084</v>
      </c>
      <c r="BC4551" s="4" t="s">
        <v>2085</v>
      </c>
      <c r="BD4551" s="4" t="s">
        <v>2019</v>
      </c>
    </row>
    <row r="4552" spans="51:56" x14ac:dyDescent="0.25">
      <c r="AY4552" t="s">
        <v>2086</v>
      </c>
      <c r="AZ4552" s="4" t="s">
        <v>2087</v>
      </c>
      <c r="BA4552" s="4" t="s">
        <v>2088</v>
      </c>
      <c r="BB4552" s="4" t="s">
        <v>2087</v>
      </c>
      <c r="BC4552" s="4" t="s">
        <v>2088</v>
      </c>
      <c r="BD4552" s="4" t="s">
        <v>2019</v>
      </c>
    </row>
    <row r="4553" spans="51:56" x14ac:dyDescent="0.25">
      <c r="AY4553" t="s">
        <v>2089</v>
      </c>
      <c r="AZ4553" s="4" t="s">
        <v>2090</v>
      </c>
      <c r="BA4553" s="4" t="s">
        <v>2091</v>
      </c>
      <c r="BB4553" s="4" t="s">
        <v>2090</v>
      </c>
      <c r="BC4553" s="4" t="s">
        <v>2091</v>
      </c>
      <c r="BD4553" s="4" t="s">
        <v>2019</v>
      </c>
    </row>
    <row r="4554" spans="51:56" x14ac:dyDescent="0.25">
      <c r="AY4554" t="s">
        <v>2092</v>
      </c>
      <c r="AZ4554" s="4" t="s">
        <v>2093</v>
      </c>
      <c r="BA4554" s="4" t="s">
        <v>2094</v>
      </c>
      <c r="BB4554" s="4" t="s">
        <v>2093</v>
      </c>
      <c r="BC4554" s="4" t="s">
        <v>2094</v>
      </c>
      <c r="BD4554" s="4" t="s">
        <v>2019</v>
      </c>
    </row>
    <row r="4555" spans="51:56" x14ac:dyDescent="0.25">
      <c r="AY4555" t="s">
        <v>2095</v>
      </c>
      <c r="AZ4555" s="4" t="s">
        <v>2096</v>
      </c>
      <c r="BA4555" s="4" t="s">
        <v>2097</v>
      </c>
      <c r="BB4555" s="4" t="s">
        <v>2096</v>
      </c>
      <c r="BC4555" s="4" t="s">
        <v>2097</v>
      </c>
      <c r="BD4555" s="4" t="s">
        <v>2019</v>
      </c>
    </row>
    <row r="4556" spans="51:56" x14ac:dyDescent="0.25">
      <c r="AY4556" t="s">
        <v>2098</v>
      </c>
      <c r="AZ4556" s="4" t="s">
        <v>2099</v>
      </c>
      <c r="BA4556" s="4" t="s">
        <v>2100</v>
      </c>
      <c r="BB4556" s="4" t="s">
        <v>2099</v>
      </c>
      <c r="BC4556" s="4" t="s">
        <v>2100</v>
      </c>
      <c r="BD4556" s="4" t="s">
        <v>2019</v>
      </c>
    </row>
    <row r="4557" spans="51:56" x14ac:dyDescent="0.25">
      <c r="AY4557" t="s">
        <v>2101</v>
      </c>
      <c r="AZ4557" s="4" t="s">
        <v>2102</v>
      </c>
      <c r="BA4557" s="4" t="s">
        <v>2103</v>
      </c>
      <c r="BB4557" s="4" t="s">
        <v>2102</v>
      </c>
      <c r="BC4557" s="4" t="s">
        <v>2103</v>
      </c>
      <c r="BD4557" s="4" t="s">
        <v>2019</v>
      </c>
    </row>
    <row r="4558" spans="51:56" x14ac:dyDescent="0.25">
      <c r="AY4558" t="s">
        <v>2104</v>
      </c>
      <c r="AZ4558" s="4" t="s">
        <v>2105</v>
      </c>
      <c r="BA4558" s="4" t="s">
        <v>2106</v>
      </c>
      <c r="BB4558" s="4" t="s">
        <v>2105</v>
      </c>
      <c r="BC4558" s="4" t="s">
        <v>2106</v>
      </c>
      <c r="BD4558" s="4" t="s">
        <v>2019</v>
      </c>
    </row>
    <row r="4559" spans="51:56" x14ac:dyDescent="0.25">
      <c r="AY4559" t="s">
        <v>2107</v>
      </c>
      <c r="AZ4559" s="4" t="s">
        <v>2108</v>
      </c>
      <c r="BA4559" s="4" t="s">
        <v>2109</v>
      </c>
      <c r="BB4559" s="4" t="s">
        <v>2108</v>
      </c>
      <c r="BC4559" s="4" t="s">
        <v>2109</v>
      </c>
      <c r="BD4559" s="4" t="s">
        <v>2019</v>
      </c>
    </row>
    <row r="4560" spans="51:56" x14ac:dyDescent="0.25">
      <c r="AY4560" t="s">
        <v>2110</v>
      </c>
      <c r="AZ4560" s="4" t="s">
        <v>2111</v>
      </c>
      <c r="BA4560" s="4" t="s">
        <v>2112</v>
      </c>
      <c r="BB4560" s="4" t="s">
        <v>2111</v>
      </c>
      <c r="BC4560" s="4" t="s">
        <v>2112</v>
      </c>
      <c r="BD4560" s="4" t="s">
        <v>2019</v>
      </c>
    </row>
    <row r="4561" spans="51:56" x14ac:dyDescent="0.25">
      <c r="AY4561" t="s">
        <v>2113</v>
      </c>
      <c r="AZ4561" s="4" t="s">
        <v>2114</v>
      </c>
      <c r="BA4561" s="4" t="s">
        <v>2115</v>
      </c>
      <c r="BB4561" s="4" t="s">
        <v>2114</v>
      </c>
      <c r="BC4561" s="4" t="s">
        <v>2115</v>
      </c>
      <c r="BD4561" s="4" t="s">
        <v>2019</v>
      </c>
    </row>
    <row r="4562" spans="51:56" x14ac:dyDescent="0.25">
      <c r="AY4562" t="s">
        <v>2116</v>
      </c>
      <c r="AZ4562" s="4" t="s">
        <v>2117</v>
      </c>
      <c r="BA4562" s="4" t="s">
        <v>2118</v>
      </c>
      <c r="BB4562" s="4" t="s">
        <v>2117</v>
      </c>
      <c r="BC4562" s="4" t="s">
        <v>2118</v>
      </c>
      <c r="BD4562" s="4" t="s">
        <v>2019</v>
      </c>
    </row>
    <row r="4563" spans="51:56" x14ac:dyDescent="0.25">
      <c r="AY4563" t="s">
        <v>2119</v>
      </c>
      <c r="AZ4563" s="4" t="s">
        <v>2120</v>
      </c>
      <c r="BA4563" s="4" t="s">
        <v>2121</v>
      </c>
      <c r="BB4563" s="4" t="s">
        <v>2120</v>
      </c>
      <c r="BC4563" s="4" t="s">
        <v>2121</v>
      </c>
      <c r="BD4563" s="4" t="s">
        <v>2019</v>
      </c>
    </row>
    <row r="4564" spans="51:56" x14ac:dyDescent="0.25">
      <c r="AY4564" t="s">
        <v>2122</v>
      </c>
      <c r="AZ4564" s="4" t="s">
        <v>2123</v>
      </c>
      <c r="BA4564" s="4" t="s">
        <v>2124</v>
      </c>
      <c r="BB4564" s="4" t="s">
        <v>2123</v>
      </c>
      <c r="BC4564" s="4" t="s">
        <v>2124</v>
      </c>
      <c r="BD4564" s="4" t="s">
        <v>2019</v>
      </c>
    </row>
    <row r="4565" spans="51:56" x14ac:dyDescent="0.25">
      <c r="AY4565" t="s">
        <v>2125</v>
      </c>
      <c r="AZ4565" s="4" t="s">
        <v>2126</v>
      </c>
      <c r="BA4565" s="4" t="s">
        <v>2127</v>
      </c>
      <c r="BB4565" s="4" t="s">
        <v>2126</v>
      </c>
      <c r="BC4565" s="4" t="s">
        <v>2127</v>
      </c>
      <c r="BD4565" s="4" t="s">
        <v>2019</v>
      </c>
    </row>
    <row r="4566" spans="51:56" x14ac:dyDescent="0.25">
      <c r="AY4566" t="s">
        <v>2128</v>
      </c>
      <c r="AZ4566" s="4" t="s">
        <v>2129</v>
      </c>
      <c r="BA4566" s="4" t="s">
        <v>2130</v>
      </c>
      <c r="BB4566" s="4" t="s">
        <v>2129</v>
      </c>
      <c r="BC4566" s="4" t="s">
        <v>2130</v>
      </c>
      <c r="BD4566" s="4" t="s">
        <v>2019</v>
      </c>
    </row>
    <row r="4567" spans="51:56" x14ac:dyDescent="0.25">
      <c r="AY4567" t="s">
        <v>2131</v>
      </c>
      <c r="AZ4567" s="4" t="s">
        <v>2132</v>
      </c>
      <c r="BA4567" s="4" t="s">
        <v>10975</v>
      </c>
      <c r="BB4567" s="4" t="s">
        <v>2132</v>
      </c>
      <c r="BC4567" s="4" t="s">
        <v>10975</v>
      </c>
      <c r="BD4567" s="4" t="s">
        <v>2019</v>
      </c>
    </row>
    <row r="4568" spans="51:56" x14ac:dyDescent="0.25">
      <c r="AY4568" t="s">
        <v>2133</v>
      </c>
      <c r="AZ4568" s="4" t="s">
        <v>2134</v>
      </c>
      <c r="BA4568" s="4" t="s">
        <v>2135</v>
      </c>
      <c r="BB4568" s="4" t="s">
        <v>2134</v>
      </c>
      <c r="BC4568" s="4" t="s">
        <v>2135</v>
      </c>
      <c r="BD4568" s="4" t="s">
        <v>2019</v>
      </c>
    </row>
    <row r="4569" spans="51:56" x14ac:dyDescent="0.25">
      <c r="AY4569" t="s">
        <v>2136</v>
      </c>
      <c r="AZ4569" s="4" t="s">
        <v>2137</v>
      </c>
      <c r="BA4569" s="4" t="s">
        <v>2138</v>
      </c>
      <c r="BB4569" s="4" t="s">
        <v>2137</v>
      </c>
      <c r="BC4569" s="4" t="s">
        <v>2138</v>
      </c>
      <c r="BD4569" s="4" t="s">
        <v>2019</v>
      </c>
    </row>
    <row r="4570" spans="51:56" x14ac:dyDescent="0.25">
      <c r="AY4570" t="s">
        <v>2139</v>
      </c>
      <c r="AZ4570" s="4" t="s">
        <v>2140</v>
      </c>
      <c r="BA4570" s="4" t="s">
        <v>2141</v>
      </c>
      <c r="BB4570" s="4" t="s">
        <v>2140</v>
      </c>
      <c r="BC4570" s="4" t="s">
        <v>2141</v>
      </c>
      <c r="BD4570" s="4" t="s">
        <v>2019</v>
      </c>
    </row>
    <row r="4571" spans="51:56" x14ac:dyDescent="0.25">
      <c r="AY4571" t="s">
        <v>2142</v>
      </c>
      <c r="AZ4571" s="4" t="s">
        <v>2143</v>
      </c>
      <c r="BA4571" s="4" t="s">
        <v>2144</v>
      </c>
      <c r="BB4571" s="4" t="s">
        <v>2143</v>
      </c>
      <c r="BC4571" s="4" t="s">
        <v>2144</v>
      </c>
      <c r="BD4571" s="4" t="s">
        <v>2019</v>
      </c>
    </row>
    <row r="4572" spans="51:56" x14ac:dyDescent="0.25">
      <c r="AY4572" t="s">
        <v>2145</v>
      </c>
      <c r="AZ4572" s="4" t="s">
        <v>2146</v>
      </c>
      <c r="BA4572" s="4" t="s">
        <v>9864</v>
      </c>
      <c r="BB4572" s="4" t="s">
        <v>2146</v>
      </c>
      <c r="BC4572" s="4" t="s">
        <v>9864</v>
      </c>
      <c r="BD4572" s="4" t="s">
        <v>2019</v>
      </c>
    </row>
    <row r="4573" spans="51:56" x14ac:dyDescent="0.25">
      <c r="AY4573" t="s">
        <v>2147</v>
      </c>
      <c r="AZ4573" s="4" t="s">
        <v>2148</v>
      </c>
      <c r="BA4573" s="4" t="s">
        <v>2149</v>
      </c>
      <c r="BB4573" s="4" t="s">
        <v>2148</v>
      </c>
      <c r="BC4573" s="4" t="s">
        <v>2149</v>
      </c>
      <c r="BD4573" s="4" t="s">
        <v>2019</v>
      </c>
    </row>
    <row r="4574" spans="51:56" x14ac:dyDescent="0.25">
      <c r="AY4574" t="s">
        <v>2150</v>
      </c>
      <c r="AZ4574" s="4" t="s">
        <v>2151</v>
      </c>
      <c r="BA4574" s="4" t="s">
        <v>2152</v>
      </c>
      <c r="BB4574" s="4" t="s">
        <v>2151</v>
      </c>
      <c r="BC4574" s="4" t="s">
        <v>2152</v>
      </c>
      <c r="BD4574" s="4" t="s">
        <v>2019</v>
      </c>
    </row>
    <row r="4575" spans="51:56" x14ac:dyDescent="0.25">
      <c r="AY4575" t="s">
        <v>2153</v>
      </c>
      <c r="AZ4575" s="4" t="s">
        <v>2154</v>
      </c>
      <c r="BA4575" s="4" t="s">
        <v>2155</v>
      </c>
      <c r="BB4575" s="4" t="s">
        <v>2154</v>
      </c>
      <c r="BC4575" s="4" t="s">
        <v>2155</v>
      </c>
      <c r="BD4575" s="4" t="s">
        <v>2019</v>
      </c>
    </row>
    <row r="4576" spans="51:56" x14ac:dyDescent="0.25">
      <c r="AY4576" t="s">
        <v>2156</v>
      </c>
      <c r="AZ4576" s="4" t="s">
        <v>2157</v>
      </c>
      <c r="BA4576" s="4" t="s">
        <v>9500</v>
      </c>
      <c r="BB4576" s="4" t="s">
        <v>2157</v>
      </c>
      <c r="BC4576" s="4" t="s">
        <v>9500</v>
      </c>
      <c r="BD4576" s="4" t="s">
        <v>2019</v>
      </c>
    </row>
    <row r="4577" spans="51:56" x14ac:dyDescent="0.25">
      <c r="AY4577" t="s">
        <v>2158</v>
      </c>
      <c r="AZ4577" s="4" t="s">
        <v>2159</v>
      </c>
      <c r="BA4577" s="4" t="s">
        <v>2160</v>
      </c>
      <c r="BB4577" s="4" t="s">
        <v>2159</v>
      </c>
      <c r="BC4577" s="4" t="s">
        <v>2160</v>
      </c>
      <c r="BD4577" s="4" t="s">
        <v>2019</v>
      </c>
    </row>
    <row r="4578" spans="51:56" x14ac:dyDescent="0.25">
      <c r="AY4578" t="s">
        <v>2161</v>
      </c>
      <c r="AZ4578" s="4" t="s">
        <v>2162</v>
      </c>
      <c r="BA4578" s="4" t="s">
        <v>9509</v>
      </c>
      <c r="BB4578" s="4" t="s">
        <v>2162</v>
      </c>
      <c r="BC4578" s="4" t="s">
        <v>9509</v>
      </c>
      <c r="BD4578" s="4" t="s">
        <v>2019</v>
      </c>
    </row>
    <row r="4579" spans="51:56" x14ac:dyDescent="0.25">
      <c r="AY4579" t="s">
        <v>2163</v>
      </c>
      <c r="AZ4579" s="4" t="s">
        <v>2164</v>
      </c>
      <c r="BA4579" s="4" t="s">
        <v>2165</v>
      </c>
      <c r="BB4579" s="4" t="s">
        <v>2164</v>
      </c>
      <c r="BC4579" s="4" t="s">
        <v>2165</v>
      </c>
      <c r="BD4579" s="4" t="s">
        <v>2019</v>
      </c>
    </row>
    <row r="4580" spans="51:56" x14ac:dyDescent="0.25">
      <c r="AY4580" t="s">
        <v>2166</v>
      </c>
      <c r="AZ4580" s="4" t="s">
        <v>2167</v>
      </c>
      <c r="BA4580" s="4" t="s">
        <v>2168</v>
      </c>
      <c r="BB4580" s="4" t="s">
        <v>2167</v>
      </c>
      <c r="BC4580" s="4" t="s">
        <v>2168</v>
      </c>
      <c r="BD4580" s="4" t="s">
        <v>2019</v>
      </c>
    </row>
    <row r="4581" spans="51:56" x14ac:dyDescent="0.25">
      <c r="AY4581" t="s">
        <v>2169</v>
      </c>
      <c r="AZ4581" s="4" t="s">
        <v>2170</v>
      </c>
      <c r="BA4581" s="4" t="s">
        <v>2171</v>
      </c>
      <c r="BB4581" s="4" t="s">
        <v>2170</v>
      </c>
      <c r="BC4581" s="4" t="s">
        <v>2171</v>
      </c>
      <c r="BD4581" s="4" t="s">
        <v>2019</v>
      </c>
    </row>
    <row r="4582" spans="51:56" x14ac:dyDescent="0.25">
      <c r="AY4582" t="s">
        <v>2172</v>
      </c>
      <c r="AZ4582" s="4" t="s">
        <v>2173</v>
      </c>
      <c r="BA4582" s="4" t="s">
        <v>3387</v>
      </c>
      <c r="BB4582" s="4" t="s">
        <v>2173</v>
      </c>
      <c r="BC4582" s="4" t="s">
        <v>3387</v>
      </c>
      <c r="BD4582" s="4" t="s">
        <v>2019</v>
      </c>
    </row>
    <row r="4583" spans="51:56" x14ac:dyDescent="0.25">
      <c r="AY4583" t="s">
        <v>2174</v>
      </c>
      <c r="AZ4583" s="4" t="s">
        <v>2175</v>
      </c>
      <c r="BA4583" s="4" t="s">
        <v>5972</v>
      </c>
      <c r="BB4583" s="4" t="s">
        <v>2175</v>
      </c>
      <c r="BC4583" s="4" t="s">
        <v>5972</v>
      </c>
      <c r="BD4583" s="4" t="s">
        <v>2019</v>
      </c>
    </row>
    <row r="4584" spans="51:56" x14ac:dyDescent="0.25">
      <c r="AY4584" t="s">
        <v>2176</v>
      </c>
      <c r="AZ4584" s="4" t="s">
        <v>2177</v>
      </c>
      <c r="BA4584" s="4" t="s">
        <v>2178</v>
      </c>
      <c r="BB4584" s="4" t="s">
        <v>2177</v>
      </c>
      <c r="BC4584" s="4" t="s">
        <v>2178</v>
      </c>
      <c r="BD4584" s="4" t="s">
        <v>2019</v>
      </c>
    </row>
    <row r="4585" spans="51:56" x14ac:dyDescent="0.25">
      <c r="AY4585" t="s">
        <v>2179</v>
      </c>
      <c r="AZ4585" s="4" t="s">
        <v>2180</v>
      </c>
      <c r="BA4585" s="4" t="s">
        <v>2181</v>
      </c>
      <c r="BB4585" s="4" t="s">
        <v>2180</v>
      </c>
      <c r="BC4585" s="4" t="s">
        <v>2181</v>
      </c>
      <c r="BD4585" s="4" t="s">
        <v>2019</v>
      </c>
    </row>
    <row r="4586" spans="51:56" x14ac:dyDescent="0.25">
      <c r="AY4586" t="s">
        <v>2182</v>
      </c>
      <c r="AZ4586" s="4" t="s">
        <v>2183</v>
      </c>
      <c r="BA4586" s="4" t="s">
        <v>2184</v>
      </c>
      <c r="BB4586" s="4" t="s">
        <v>2183</v>
      </c>
      <c r="BC4586" s="4" t="s">
        <v>2184</v>
      </c>
      <c r="BD4586" s="4" t="s">
        <v>2019</v>
      </c>
    </row>
    <row r="4587" spans="51:56" x14ac:dyDescent="0.25">
      <c r="AY4587" t="s">
        <v>2185</v>
      </c>
      <c r="AZ4587" s="4" t="s">
        <v>2186</v>
      </c>
      <c r="BA4587" s="4" t="s">
        <v>2187</v>
      </c>
      <c r="BB4587" s="4" t="s">
        <v>2186</v>
      </c>
      <c r="BC4587" s="4" t="s">
        <v>2187</v>
      </c>
      <c r="BD4587" s="4" t="s">
        <v>2019</v>
      </c>
    </row>
    <row r="4588" spans="51:56" x14ac:dyDescent="0.25">
      <c r="AY4588" t="s">
        <v>2188</v>
      </c>
      <c r="AZ4588" s="4" t="s">
        <v>2189</v>
      </c>
      <c r="BA4588" s="4" t="s">
        <v>2190</v>
      </c>
      <c r="BB4588" s="4" t="s">
        <v>2189</v>
      </c>
      <c r="BC4588" s="4" t="s">
        <v>2190</v>
      </c>
      <c r="BD4588" s="4" t="s">
        <v>2019</v>
      </c>
    </row>
    <row r="4589" spans="51:56" x14ac:dyDescent="0.25">
      <c r="AY4589" t="s">
        <v>2191</v>
      </c>
      <c r="AZ4589" s="4" t="s">
        <v>2192</v>
      </c>
      <c r="BA4589" s="4" t="s">
        <v>2193</v>
      </c>
      <c r="BB4589" s="4" t="s">
        <v>2192</v>
      </c>
      <c r="BC4589" s="4" t="s">
        <v>2193</v>
      </c>
      <c r="BD4589" s="4" t="s">
        <v>2019</v>
      </c>
    </row>
    <row r="4590" spans="51:56" x14ac:dyDescent="0.25">
      <c r="AY4590" t="s">
        <v>2194</v>
      </c>
      <c r="AZ4590" s="4" t="s">
        <v>2195</v>
      </c>
      <c r="BA4590" s="4" t="s">
        <v>2196</v>
      </c>
      <c r="BB4590" s="4" t="s">
        <v>2195</v>
      </c>
      <c r="BC4590" s="4" t="s">
        <v>2196</v>
      </c>
      <c r="BD4590" s="4" t="s">
        <v>2019</v>
      </c>
    </row>
    <row r="4591" spans="51:56" x14ac:dyDescent="0.25">
      <c r="AY4591" t="s">
        <v>2197</v>
      </c>
      <c r="AZ4591" s="4" t="s">
        <v>2198</v>
      </c>
      <c r="BA4591" s="4" t="s">
        <v>2199</v>
      </c>
      <c r="BB4591" s="4" t="s">
        <v>2198</v>
      </c>
      <c r="BC4591" s="4" t="s">
        <v>2199</v>
      </c>
      <c r="BD4591" s="4" t="s">
        <v>2019</v>
      </c>
    </row>
    <row r="4592" spans="51:56" x14ac:dyDescent="0.25">
      <c r="AY4592" t="s">
        <v>2200</v>
      </c>
      <c r="AZ4592" s="4" t="s">
        <v>2201</v>
      </c>
      <c r="BA4592" s="4" t="s">
        <v>2202</v>
      </c>
      <c r="BB4592" s="4" t="s">
        <v>2201</v>
      </c>
      <c r="BC4592" s="4" t="s">
        <v>2202</v>
      </c>
      <c r="BD4592" s="4" t="s">
        <v>2019</v>
      </c>
    </row>
    <row r="4593" spans="51:56" x14ac:dyDescent="0.25">
      <c r="AY4593" t="s">
        <v>2203</v>
      </c>
      <c r="AZ4593" s="4" t="s">
        <v>2204</v>
      </c>
      <c r="BA4593" s="4" t="s">
        <v>2205</v>
      </c>
      <c r="BB4593" s="4" t="s">
        <v>2204</v>
      </c>
      <c r="BC4593" s="4" t="s">
        <v>2205</v>
      </c>
      <c r="BD4593" s="4" t="s">
        <v>2019</v>
      </c>
    </row>
    <row r="4594" spans="51:56" x14ac:dyDescent="0.25">
      <c r="AY4594" t="s">
        <v>2206</v>
      </c>
      <c r="AZ4594" s="4" t="s">
        <v>2207</v>
      </c>
      <c r="BA4594" s="4" t="s">
        <v>2208</v>
      </c>
      <c r="BB4594" s="4" t="s">
        <v>2207</v>
      </c>
      <c r="BC4594" s="4" t="s">
        <v>2208</v>
      </c>
      <c r="BD4594" s="4" t="s">
        <v>2019</v>
      </c>
    </row>
    <row r="4595" spans="51:56" x14ac:dyDescent="0.25">
      <c r="AY4595" t="s">
        <v>2209</v>
      </c>
      <c r="AZ4595" s="4" t="s">
        <v>2210</v>
      </c>
      <c r="BA4595" s="4" t="s">
        <v>2211</v>
      </c>
      <c r="BB4595" s="4" t="s">
        <v>2210</v>
      </c>
      <c r="BC4595" s="4" t="s">
        <v>2211</v>
      </c>
      <c r="BD4595" s="4" t="s">
        <v>2019</v>
      </c>
    </row>
    <row r="4596" spans="51:56" x14ac:dyDescent="0.25">
      <c r="AY4596" t="s">
        <v>2212</v>
      </c>
      <c r="AZ4596" s="4" t="s">
        <v>2213</v>
      </c>
      <c r="BA4596" s="4" t="s">
        <v>2214</v>
      </c>
      <c r="BB4596" s="4" t="s">
        <v>2213</v>
      </c>
      <c r="BC4596" s="4" t="s">
        <v>2214</v>
      </c>
      <c r="BD4596" s="4" t="s">
        <v>2019</v>
      </c>
    </row>
    <row r="4597" spans="51:56" x14ac:dyDescent="0.25">
      <c r="AY4597" t="s">
        <v>2215</v>
      </c>
      <c r="AZ4597" s="4" t="s">
        <v>2216</v>
      </c>
      <c r="BA4597" s="4" t="s">
        <v>2217</v>
      </c>
      <c r="BB4597" s="4" t="s">
        <v>2216</v>
      </c>
      <c r="BC4597" s="4" t="s">
        <v>2217</v>
      </c>
      <c r="BD4597" s="4" t="s">
        <v>2019</v>
      </c>
    </row>
    <row r="4598" spans="51:56" x14ac:dyDescent="0.25">
      <c r="AY4598" t="s">
        <v>2218</v>
      </c>
      <c r="AZ4598" s="4" t="s">
        <v>2219</v>
      </c>
      <c r="BA4598" s="4" t="s">
        <v>2220</v>
      </c>
      <c r="BB4598" s="4" t="s">
        <v>2219</v>
      </c>
      <c r="BC4598" s="4" t="s">
        <v>2220</v>
      </c>
      <c r="BD4598" s="4" t="s">
        <v>2019</v>
      </c>
    </row>
    <row r="4599" spans="51:56" x14ac:dyDescent="0.25">
      <c r="AY4599" t="s">
        <v>2221</v>
      </c>
      <c r="AZ4599" s="4" t="s">
        <v>2222</v>
      </c>
      <c r="BA4599" s="4" t="s">
        <v>2223</v>
      </c>
      <c r="BB4599" s="4" t="s">
        <v>2222</v>
      </c>
      <c r="BC4599" s="4" t="s">
        <v>2223</v>
      </c>
      <c r="BD4599" s="4" t="s">
        <v>2019</v>
      </c>
    </row>
    <row r="4600" spans="51:56" x14ac:dyDescent="0.25">
      <c r="AY4600" t="s">
        <v>2224</v>
      </c>
      <c r="AZ4600" s="4" t="s">
        <v>2225</v>
      </c>
      <c r="BA4600" s="4" t="s">
        <v>3403</v>
      </c>
      <c r="BB4600" s="4" t="s">
        <v>2225</v>
      </c>
      <c r="BC4600" s="4" t="s">
        <v>3403</v>
      </c>
      <c r="BD4600" s="4" t="s">
        <v>2019</v>
      </c>
    </row>
    <row r="4601" spans="51:56" x14ac:dyDescent="0.25">
      <c r="AY4601" t="s">
        <v>2226</v>
      </c>
      <c r="AZ4601" s="4" t="s">
        <v>2227</v>
      </c>
      <c r="BA4601" s="4" t="s">
        <v>2228</v>
      </c>
      <c r="BB4601" s="4" t="s">
        <v>2227</v>
      </c>
      <c r="BC4601" s="4" t="s">
        <v>2228</v>
      </c>
      <c r="BD4601" s="4" t="s">
        <v>2019</v>
      </c>
    </row>
    <row r="4602" spans="51:56" x14ac:dyDescent="0.25">
      <c r="AY4602" t="s">
        <v>2229</v>
      </c>
      <c r="AZ4602" s="4" t="s">
        <v>2230</v>
      </c>
      <c r="BA4602" s="4" t="s">
        <v>2231</v>
      </c>
      <c r="BB4602" s="4" t="s">
        <v>2230</v>
      </c>
      <c r="BC4602" s="4" t="s">
        <v>2231</v>
      </c>
      <c r="BD4602" s="4" t="s">
        <v>2019</v>
      </c>
    </row>
    <row r="4603" spans="51:56" x14ac:dyDescent="0.25">
      <c r="AY4603" t="s">
        <v>2232</v>
      </c>
      <c r="AZ4603" s="4" t="s">
        <v>2233</v>
      </c>
      <c r="BA4603" s="4" t="s">
        <v>2234</v>
      </c>
      <c r="BB4603" s="4" t="s">
        <v>2233</v>
      </c>
      <c r="BC4603" s="4" t="s">
        <v>2234</v>
      </c>
      <c r="BD4603" s="4" t="s">
        <v>2019</v>
      </c>
    </row>
    <row r="4604" spans="51:56" x14ac:dyDescent="0.25">
      <c r="AY4604" t="s">
        <v>2235</v>
      </c>
      <c r="AZ4604" s="4" t="s">
        <v>2236</v>
      </c>
      <c r="BA4604" s="4" t="s">
        <v>2237</v>
      </c>
      <c r="BB4604" s="4" t="s">
        <v>2236</v>
      </c>
      <c r="BC4604" s="4" t="s">
        <v>2237</v>
      </c>
      <c r="BD4604" s="4" t="s">
        <v>2019</v>
      </c>
    </row>
    <row r="4605" spans="51:56" x14ac:dyDescent="0.25">
      <c r="AY4605" t="s">
        <v>2238</v>
      </c>
      <c r="AZ4605" s="4" t="s">
        <v>2239</v>
      </c>
      <c r="BA4605" s="4" t="s">
        <v>2240</v>
      </c>
      <c r="BB4605" s="4" t="s">
        <v>2239</v>
      </c>
      <c r="BC4605" s="4" t="s">
        <v>2240</v>
      </c>
      <c r="BD4605" s="4" t="s">
        <v>2019</v>
      </c>
    </row>
    <row r="4606" spans="51:56" x14ac:dyDescent="0.25">
      <c r="AY4606" t="s">
        <v>2241</v>
      </c>
      <c r="AZ4606" s="4" t="s">
        <v>2242</v>
      </c>
      <c r="BA4606" s="4" t="s">
        <v>2243</v>
      </c>
      <c r="BB4606" s="4" t="s">
        <v>2242</v>
      </c>
      <c r="BC4606" s="4" t="s">
        <v>2243</v>
      </c>
      <c r="BD4606" s="4" t="s">
        <v>2019</v>
      </c>
    </row>
    <row r="4607" spans="51:56" x14ac:dyDescent="0.25">
      <c r="AY4607" t="s">
        <v>2244</v>
      </c>
      <c r="AZ4607" s="4" t="s">
        <v>2245</v>
      </c>
      <c r="BA4607" s="4" t="s">
        <v>2246</v>
      </c>
      <c r="BB4607" s="4" t="s">
        <v>2245</v>
      </c>
      <c r="BC4607" s="4" t="s">
        <v>2246</v>
      </c>
      <c r="BD4607" s="4" t="s">
        <v>2019</v>
      </c>
    </row>
    <row r="4608" spans="51:56" x14ac:dyDescent="0.25">
      <c r="AY4608" t="s">
        <v>2247</v>
      </c>
      <c r="AZ4608" s="4" t="s">
        <v>2248</v>
      </c>
      <c r="BA4608" s="4" t="s">
        <v>14851</v>
      </c>
      <c r="BB4608" s="4" t="s">
        <v>2248</v>
      </c>
      <c r="BC4608" s="4" t="s">
        <v>14851</v>
      </c>
      <c r="BD4608" s="4" t="s">
        <v>2019</v>
      </c>
    </row>
    <row r="4609" spans="51:56" x14ac:dyDescent="0.25">
      <c r="AY4609" t="s">
        <v>2249</v>
      </c>
      <c r="AZ4609" s="4" t="s">
        <v>2250</v>
      </c>
      <c r="BA4609" s="4" t="s">
        <v>2251</v>
      </c>
      <c r="BB4609" s="4" t="s">
        <v>2250</v>
      </c>
      <c r="BC4609" s="4" t="s">
        <v>2251</v>
      </c>
      <c r="BD4609" s="4" t="s">
        <v>2019</v>
      </c>
    </row>
    <row r="4610" spans="51:56" x14ac:dyDescent="0.25">
      <c r="AY4610" t="s">
        <v>2252</v>
      </c>
      <c r="AZ4610" s="4" t="s">
        <v>2253</v>
      </c>
      <c r="BA4610" s="4" t="s">
        <v>2254</v>
      </c>
      <c r="BB4610" s="4" t="s">
        <v>2253</v>
      </c>
      <c r="BC4610" s="4" t="s">
        <v>2254</v>
      </c>
      <c r="BD4610" s="4" t="s">
        <v>2019</v>
      </c>
    </row>
    <row r="4611" spans="51:56" x14ac:dyDescent="0.25">
      <c r="AY4611" t="s">
        <v>2255</v>
      </c>
      <c r="AZ4611" s="4" t="s">
        <v>2256</v>
      </c>
      <c r="BA4611" s="4" t="s">
        <v>12581</v>
      </c>
      <c r="BB4611" s="4" t="s">
        <v>2256</v>
      </c>
      <c r="BC4611" s="4" t="s">
        <v>12581</v>
      </c>
      <c r="BD4611" s="4" t="s">
        <v>2019</v>
      </c>
    </row>
    <row r="4612" spans="51:56" x14ac:dyDescent="0.25">
      <c r="AY4612" t="s">
        <v>2257</v>
      </c>
      <c r="AZ4612" s="4" t="s">
        <v>2258</v>
      </c>
      <c r="BA4612" s="4" t="s">
        <v>2259</v>
      </c>
      <c r="BB4612" s="4" t="s">
        <v>2258</v>
      </c>
      <c r="BC4612" s="4" t="s">
        <v>2259</v>
      </c>
      <c r="BD4612" s="4" t="s">
        <v>2019</v>
      </c>
    </row>
    <row r="4613" spans="51:56" x14ac:dyDescent="0.25">
      <c r="AY4613" t="s">
        <v>2260</v>
      </c>
      <c r="AZ4613" s="4" t="s">
        <v>2261</v>
      </c>
      <c r="BA4613" s="4" t="s">
        <v>3227</v>
      </c>
      <c r="BB4613" s="4" t="s">
        <v>2261</v>
      </c>
      <c r="BC4613" s="4" t="s">
        <v>3227</v>
      </c>
      <c r="BD4613" s="4" t="s">
        <v>2019</v>
      </c>
    </row>
    <row r="4614" spans="51:56" x14ac:dyDescent="0.25">
      <c r="AY4614" t="s">
        <v>2262</v>
      </c>
      <c r="AZ4614" s="4" t="s">
        <v>2263</v>
      </c>
      <c r="BA4614" s="4" t="s">
        <v>2264</v>
      </c>
      <c r="BB4614" s="4" t="s">
        <v>2263</v>
      </c>
      <c r="BC4614" s="4" t="s">
        <v>2264</v>
      </c>
      <c r="BD4614" s="4" t="s">
        <v>2019</v>
      </c>
    </row>
    <row r="4615" spans="51:56" x14ac:dyDescent="0.25">
      <c r="AY4615" t="s">
        <v>2265</v>
      </c>
      <c r="AZ4615" s="4" t="s">
        <v>2266</v>
      </c>
      <c r="BA4615" s="4" t="s">
        <v>2267</v>
      </c>
      <c r="BB4615" s="4" t="s">
        <v>2266</v>
      </c>
      <c r="BC4615" s="4" t="s">
        <v>2267</v>
      </c>
      <c r="BD4615" s="4" t="s">
        <v>2019</v>
      </c>
    </row>
    <row r="4616" spans="51:56" x14ac:dyDescent="0.25">
      <c r="AY4616" t="s">
        <v>2268</v>
      </c>
      <c r="AZ4616" s="4" t="s">
        <v>2269</v>
      </c>
      <c r="BA4616" s="4" t="s">
        <v>2270</v>
      </c>
      <c r="BB4616" s="4" t="s">
        <v>2269</v>
      </c>
      <c r="BC4616" s="4" t="s">
        <v>2270</v>
      </c>
      <c r="BD4616" s="4" t="s">
        <v>2019</v>
      </c>
    </row>
    <row r="4617" spans="51:56" x14ac:dyDescent="0.25">
      <c r="AY4617" t="s">
        <v>2271</v>
      </c>
      <c r="AZ4617" s="4" t="s">
        <v>2272</v>
      </c>
      <c r="BA4617" s="4" t="s">
        <v>2273</v>
      </c>
      <c r="BB4617" s="4" t="s">
        <v>2272</v>
      </c>
      <c r="BC4617" s="4" t="s">
        <v>2273</v>
      </c>
      <c r="BD4617" s="4" t="s">
        <v>2019</v>
      </c>
    </row>
    <row r="4618" spans="51:56" x14ac:dyDescent="0.25">
      <c r="AY4618" t="s">
        <v>2274</v>
      </c>
      <c r="AZ4618" s="4" t="s">
        <v>2275</v>
      </c>
      <c r="BA4618" s="4" t="s">
        <v>2276</v>
      </c>
      <c r="BB4618" s="4" t="s">
        <v>2275</v>
      </c>
      <c r="BC4618" s="4" t="s">
        <v>2276</v>
      </c>
      <c r="BD4618" s="4" t="s">
        <v>2019</v>
      </c>
    </row>
    <row r="4619" spans="51:56" x14ac:dyDescent="0.25">
      <c r="AY4619" t="s">
        <v>2277</v>
      </c>
      <c r="AZ4619" s="4" t="s">
        <v>2278</v>
      </c>
      <c r="BA4619" s="4" t="s">
        <v>13812</v>
      </c>
      <c r="BB4619" s="4" t="s">
        <v>2278</v>
      </c>
      <c r="BC4619" s="4" t="s">
        <v>13812</v>
      </c>
      <c r="BD4619" s="4" t="s">
        <v>2019</v>
      </c>
    </row>
    <row r="4620" spans="51:56" x14ac:dyDescent="0.25">
      <c r="AY4620" t="s">
        <v>2279</v>
      </c>
      <c r="AZ4620" s="4" t="s">
        <v>2280</v>
      </c>
      <c r="BA4620" s="4" t="s">
        <v>2281</v>
      </c>
      <c r="BB4620" s="4" t="s">
        <v>2280</v>
      </c>
      <c r="BC4620" s="4" t="s">
        <v>2281</v>
      </c>
      <c r="BD4620" s="4" t="s">
        <v>2019</v>
      </c>
    </row>
    <row r="4621" spans="51:56" x14ac:dyDescent="0.25">
      <c r="AY4621" t="s">
        <v>2282</v>
      </c>
      <c r="AZ4621" s="4" t="s">
        <v>2283</v>
      </c>
      <c r="BA4621" s="4" t="s">
        <v>2284</v>
      </c>
      <c r="BB4621" s="4" t="s">
        <v>2283</v>
      </c>
      <c r="BC4621" s="4" t="s">
        <v>2284</v>
      </c>
      <c r="BD4621" s="4" t="s">
        <v>2019</v>
      </c>
    </row>
    <row r="4622" spans="51:56" x14ac:dyDescent="0.25">
      <c r="AY4622" t="s">
        <v>2285</v>
      </c>
      <c r="AZ4622" s="4" t="s">
        <v>2286</v>
      </c>
      <c r="BA4622" s="4" t="s">
        <v>13889</v>
      </c>
      <c r="BB4622" s="4" t="s">
        <v>2286</v>
      </c>
      <c r="BC4622" s="4" t="s">
        <v>13889</v>
      </c>
      <c r="BD4622" s="4" t="s">
        <v>2019</v>
      </c>
    </row>
    <row r="4623" spans="51:56" x14ac:dyDescent="0.25">
      <c r="AY4623" t="s">
        <v>2287</v>
      </c>
      <c r="AZ4623" s="4" t="s">
        <v>2288</v>
      </c>
      <c r="BA4623" s="4" t="s">
        <v>2289</v>
      </c>
      <c r="BB4623" s="4" t="s">
        <v>2288</v>
      </c>
      <c r="BC4623" s="4" t="s">
        <v>2289</v>
      </c>
      <c r="BD4623" s="4" t="s">
        <v>2290</v>
      </c>
    </row>
    <row r="4624" spans="51:56" x14ac:dyDescent="0.25">
      <c r="AY4624" t="s">
        <v>2291</v>
      </c>
      <c r="AZ4624" s="4" t="s">
        <v>2292</v>
      </c>
      <c r="BA4624" s="4" t="s">
        <v>13893</v>
      </c>
      <c r="BB4624" s="4" t="s">
        <v>2292</v>
      </c>
      <c r="BC4624" s="4" t="s">
        <v>13893</v>
      </c>
      <c r="BD4624" s="4" t="s">
        <v>2290</v>
      </c>
    </row>
    <row r="4625" spans="51:56" x14ac:dyDescent="0.25">
      <c r="AY4625" t="s">
        <v>2293</v>
      </c>
      <c r="AZ4625" s="4" t="s">
        <v>2294</v>
      </c>
      <c r="BA4625" s="4" t="s">
        <v>2295</v>
      </c>
      <c r="BB4625" s="4" t="s">
        <v>2294</v>
      </c>
      <c r="BC4625" s="4" t="s">
        <v>2295</v>
      </c>
      <c r="BD4625" s="4" t="s">
        <v>2290</v>
      </c>
    </row>
    <row r="4626" spans="51:56" x14ac:dyDescent="0.25">
      <c r="AY4626" t="s">
        <v>2296</v>
      </c>
      <c r="AZ4626" s="4" t="s">
        <v>2297</v>
      </c>
      <c r="BA4626" s="4" t="s">
        <v>10201</v>
      </c>
      <c r="BB4626" s="4" t="s">
        <v>2297</v>
      </c>
      <c r="BC4626" s="4" t="s">
        <v>10201</v>
      </c>
      <c r="BD4626" s="4" t="s">
        <v>2298</v>
      </c>
    </row>
    <row r="4627" spans="51:56" x14ac:dyDescent="0.25">
      <c r="AY4627" t="s">
        <v>2299</v>
      </c>
      <c r="AZ4627" s="4" t="s">
        <v>2300</v>
      </c>
      <c r="BA4627" s="4" t="s">
        <v>8876</v>
      </c>
      <c r="BB4627" s="4" t="s">
        <v>2300</v>
      </c>
      <c r="BC4627" s="4" t="s">
        <v>8876</v>
      </c>
      <c r="BD4627" s="4" t="s">
        <v>2298</v>
      </c>
    </row>
    <row r="4628" spans="51:56" x14ac:dyDescent="0.25">
      <c r="AY4628" t="s">
        <v>2301</v>
      </c>
      <c r="AZ4628" s="4" t="s">
        <v>2302</v>
      </c>
      <c r="BA4628" s="4" t="s">
        <v>2303</v>
      </c>
      <c r="BB4628" s="4" t="s">
        <v>2302</v>
      </c>
      <c r="BC4628" s="4" t="s">
        <v>2303</v>
      </c>
      <c r="BD4628" s="4" t="s">
        <v>2298</v>
      </c>
    </row>
    <row r="4629" spans="51:56" x14ac:dyDescent="0.25">
      <c r="AY4629" t="s">
        <v>2304</v>
      </c>
      <c r="AZ4629" s="4" t="s">
        <v>2305</v>
      </c>
      <c r="BA4629" s="4" t="s">
        <v>2306</v>
      </c>
      <c r="BB4629" s="4" t="s">
        <v>2305</v>
      </c>
      <c r="BC4629" s="4" t="s">
        <v>2306</v>
      </c>
      <c r="BD4629" s="4" t="s">
        <v>2298</v>
      </c>
    </row>
    <row r="4630" spans="51:56" x14ac:dyDescent="0.25">
      <c r="AY4630" t="s">
        <v>2307</v>
      </c>
      <c r="AZ4630" s="4" t="s">
        <v>2308</v>
      </c>
      <c r="BA4630" s="4" t="s">
        <v>2309</v>
      </c>
      <c r="BB4630" s="4" t="s">
        <v>2308</v>
      </c>
      <c r="BC4630" s="4" t="s">
        <v>2309</v>
      </c>
      <c r="BD4630" s="4" t="s">
        <v>2298</v>
      </c>
    </row>
    <row r="4631" spans="51:56" x14ac:dyDescent="0.25">
      <c r="AY4631" t="s">
        <v>2310</v>
      </c>
      <c r="AZ4631" s="4" t="s">
        <v>2311</v>
      </c>
      <c r="BA4631" s="4" t="s">
        <v>2312</v>
      </c>
      <c r="BB4631" s="4" t="s">
        <v>2311</v>
      </c>
      <c r="BC4631" s="4" t="s">
        <v>2312</v>
      </c>
      <c r="BD4631" s="4" t="s">
        <v>2298</v>
      </c>
    </row>
    <row r="4632" spans="51:56" x14ac:dyDescent="0.25">
      <c r="AY4632" t="s">
        <v>2313</v>
      </c>
      <c r="AZ4632" s="4" t="s">
        <v>2314</v>
      </c>
      <c r="BA4632" s="4" t="s">
        <v>2315</v>
      </c>
      <c r="BB4632" s="4" t="s">
        <v>2314</v>
      </c>
      <c r="BC4632" s="4" t="s">
        <v>2315</v>
      </c>
      <c r="BD4632" s="4" t="s">
        <v>2298</v>
      </c>
    </row>
    <row r="4633" spans="51:56" x14ac:dyDescent="0.25">
      <c r="AY4633" t="s">
        <v>2316</v>
      </c>
      <c r="AZ4633" s="4" t="s">
        <v>2317</v>
      </c>
      <c r="BA4633" s="4" t="s">
        <v>2318</v>
      </c>
      <c r="BB4633" s="4" t="s">
        <v>2317</v>
      </c>
      <c r="BC4633" s="4" t="s">
        <v>2318</v>
      </c>
      <c r="BD4633" s="4" t="s">
        <v>2298</v>
      </c>
    </row>
    <row r="4634" spans="51:56" x14ac:dyDescent="0.25">
      <c r="AY4634" t="s">
        <v>2319</v>
      </c>
      <c r="AZ4634" s="4" t="s">
        <v>2320</v>
      </c>
      <c r="BA4634" s="4" t="s">
        <v>2321</v>
      </c>
      <c r="BB4634" s="4" t="s">
        <v>2320</v>
      </c>
      <c r="BC4634" s="4" t="s">
        <v>2321</v>
      </c>
      <c r="BD4634" s="4" t="s">
        <v>2298</v>
      </c>
    </row>
    <row r="4635" spans="51:56" x14ac:dyDescent="0.25">
      <c r="AY4635" t="s">
        <v>2322</v>
      </c>
      <c r="AZ4635" s="4" t="s">
        <v>2323</v>
      </c>
      <c r="BA4635" s="4" t="s">
        <v>2324</v>
      </c>
      <c r="BB4635" s="4" t="s">
        <v>2323</v>
      </c>
      <c r="BC4635" s="4" t="s">
        <v>2324</v>
      </c>
      <c r="BD4635" s="4" t="s">
        <v>2298</v>
      </c>
    </row>
    <row r="4636" spans="51:56" x14ac:dyDescent="0.25">
      <c r="AY4636" t="s">
        <v>2325</v>
      </c>
      <c r="AZ4636" s="4" t="s">
        <v>2326</v>
      </c>
      <c r="BA4636" s="4" t="s">
        <v>2327</v>
      </c>
      <c r="BB4636" s="4" t="s">
        <v>2326</v>
      </c>
      <c r="BC4636" s="4" t="s">
        <v>2327</v>
      </c>
      <c r="BD4636" s="4" t="s">
        <v>2298</v>
      </c>
    </row>
    <row r="4637" spans="51:56" x14ac:dyDescent="0.25">
      <c r="AY4637" t="s">
        <v>2328</v>
      </c>
      <c r="AZ4637" s="4" t="s">
        <v>2329</v>
      </c>
      <c r="BA4637" s="4" t="s">
        <v>2330</v>
      </c>
      <c r="BB4637" s="4" t="s">
        <v>2329</v>
      </c>
      <c r="BC4637" s="4" t="s">
        <v>2330</v>
      </c>
      <c r="BD4637" s="4" t="s">
        <v>2298</v>
      </c>
    </row>
    <row r="4638" spans="51:56" x14ac:dyDescent="0.25">
      <c r="AY4638" t="s">
        <v>2331</v>
      </c>
      <c r="AZ4638" s="4" t="s">
        <v>2332</v>
      </c>
      <c r="BA4638" s="4" t="s">
        <v>2333</v>
      </c>
      <c r="BB4638" s="4" t="s">
        <v>2332</v>
      </c>
      <c r="BC4638" s="4" t="s">
        <v>2333</v>
      </c>
      <c r="BD4638" s="4" t="s">
        <v>2298</v>
      </c>
    </row>
    <row r="4639" spans="51:56" x14ac:dyDescent="0.25">
      <c r="AY4639" t="s">
        <v>2334</v>
      </c>
      <c r="AZ4639" s="4" t="s">
        <v>2335</v>
      </c>
      <c r="BA4639" s="4" t="s">
        <v>2336</v>
      </c>
      <c r="BB4639" s="4" t="s">
        <v>2335</v>
      </c>
      <c r="BC4639" s="4" t="s">
        <v>2336</v>
      </c>
      <c r="BD4639" s="4" t="s">
        <v>2298</v>
      </c>
    </row>
    <row r="4640" spans="51:56" x14ac:dyDescent="0.25">
      <c r="AY4640" t="s">
        <v>2337</v>
      </c>
      <c r="AZ4640" s="4" t="s">
        <v>2338</v>
      </c>
      <c r="BA4640" s="4" t="s">
        <v>2339</v>
      </c>
      <c r="BB4640" s="4" t="s">
        <v>2338</v>
      </c>
      <c r="BC4640" s="4" t="s">
        <v>2339</v>
      </c>
      <c r="BD4640" s="4" t="s">
        <v>2298</v>
      </c>
    </row>
    <row r="4641" spans="51:56" x14ac:dyDescent="0.25">
      <c r="AY4641" t="s">
        <v>2340</v>
      </c>
      <c r="AZ4641" s="4" t="s">
        <v>2341</v>
      </c>
      <c r="BA4641" s="4" t="s">
        <v>2342</v>
      </c>
      <c r="BB4641" s="4" t="s">
        <v>2341</v>
      </c>
      <c r="BC4641" s="4" t="s">
        <v>2342</v>
      </c>
      <c r="BD4641" s="4" t="s">
        <v>2298</v>
      </c>
    </row>
    <row r="4642" spans="51:56" x14ac:dyDescent="0.25">
      <c r="AY4642" t="s">
        <v>2343</v>
      </c>
      <c r="AZ4642" s="4" t="s">
        <v>2344</v>
      </c>
      <c r="BA4642" s="4" t="s">
        <v>2345</v>
      </c>
      <c r="BB4642" s="4" t="s">
        <v>2344</v>
      </c>
      <c r="BC4642" s="4" t="s">
        <v>2345</v>
      </c>
      <c r="BD4642" s="4" t="s">
        <v>2298</v>
      </c>
    </row>
    <row r="4643" spans="51:56" x14ac:dyDescent="0.25">
      <c r="AY4643" t="s">
        <v>2346</v>
      </c>
      <c r="AZ4643" s="4" t="s">
        <v>2347</v>
      </c>
      <c r="BA4643" s="4" t="s">
        <v>2348</v>
      </c>
      <c r="BB4643" s="4" t="s">
        <v>2347</v>
      </c>
      <c r="BC4643" s="4" t="s">
        <v>2348</v>
      </c>
      <c r="BD4643" s="4" t="s">
        <v>2298</v>
      </c>
    </row>
    <row r="4644" spans="51:56" x14ac:dyDescent="0.25">
      <c r="AY4644" t="s">
        <v>2346</v>
      </c>
      <c r="AZ4644" s="4" t="s">
        <v>2349</v>
      </c>
      <c r="BA4644" s="4" t="s">
        <v>2348</v>
      </c>
      <c r="BB4644" s="4" t="s">
        <v>2349</v>
      </c>
      <c r="BC4644" s="4" t="s">
        <v>2348</v>
      </c>
      <c r="BD4644" s="4" t="s">
        <v>2298</v>
      </c>
    </row>
    <row r="4645" spans="51:56" x14ac:dyDescent="0.25">
      <c r="AY4645" t="s">
        <v>2350</v>
      </c>
      <c r="AZ4645" s="4" t="s">
        <v>2351</v>
      </c>
      <c r="BA4645" s="4" t="s">
        <v>2352</v>
      </c>
      <c r="BB4645" s="4" t="s">
        <v>2351</v>
      </c>
      <c r="BC4645" s="4" t="s">
        <v>2352</v>
      </c>
      <c r="BD4645" s="4" t="s">
        <v>2298</v>
      </c>
    </row>
    <row r="4646" spans="51:56" x14ac:dyDescent="0.25">
      <c r="AY4646" t="s">
        <v>2353</v>
      </c>
      <c r="AZ4646" s="4" t="s">
        <v>2354</v>
      </c>
      <c r="BA4646" s="4" t="s">
        <v>9018</v>
      </c>
      <c r="BB4646" s="4" t="s">
        <v>2354</v>
      </c>
      <c r="BC4646" s="4" t="s">
        <v>9018</v>
      </c>
      <c r="BD4646" s="4" t="s">
        <v>2298</v>
      </c>
    </row>
    <row r="4647" spans="51:56" x14ac:dyDescent="0.25">
      <c r="AY4647" t="s">
        <v>2355</v>
      </c>
      <c r="AZ4647" s="4" t="s">
        <v>2356</v>
      </c>
      <c r="BA4647" s="4" t="s">
        <v>2357</v>
      </c>
      <c r="BB4647" s="4" t="s">
        <v>2356</v>
      </c>
      <c r="BC4647" s="4" t="s">
        <v>2357</v>
      </c>
      <c r="BD4647" s="4" t="s">
        <v>2298</v>
      </c>
    </row>
    <row r="4648" spans="51:56" x14ac:dyDescent="0.25">
      <c r="AY4648" t="s">
        <v>2358</v>
      </c>
      <c r="AZ4648" s="4" t="s">
        <v>2359</v>
      </c>
      <c r="BA4648" s="4" t="s">
        <v>2360</v>
      </c>
      <c r="BB4648" s="4" t="s">
        <v>2359</v>
      </c>
      <c r="BC4648" s="4" t="s">
        <v>2360</v>
      </c>
      <c r="BD4648" s="4" t="s">
        <v>2298</v>
      </c>
    </row>
    <row r="4649" spans="51:56" x14ac:dyDescent="0.25">
      <c r="AY4649" t="s">
        <v>2361</v>
      </c>
      <c r="AZ4649" s="4" t="s">
        <v>2362</v>
      </c>
      <c r="BA4649" s="4" t="s">
        <v>2363</v>
      </c>
      <c r="BB4649" s="4" t="s">
        <v>2362</v>
      </c>
      <c r="BC4649" s="4" t="s">
        <v>2363</v>
      </c>
      <c r="BD4649" s="4" t="s">
        <v>2298</v>
      </c>
    </row>
    <row r="4650" spans="51:56" x14ac:dyDescent="0.25">
      <c r="AY4650" t="s">
        <v>2364</v>
      </c>
      <c r="AZ4650" s="4" t="s">
        <v>2365</v>
      </c>
      <c r="BA4650" s="4" t="s">
        <v>2366</v>
      </c>
      <c r="BB4650" s="4" t="s">
        <v>2365</v>
      </c>
      <c r="BC4650" s="4" t="s">
        <v>2366</v>
      </c>
      <c r="BD4650" s="4" t="s">
        <v>2298</v>
      </c>
    </row>
    <row r="4651" spans="51:56" x14ac:dyDescent="0.25">
      <c r="AY4651" t="s">
        <v>2367</v>
      </c>
      <c r="AZ4651" s="4" t="s">
        <v>2368</v>
      </c>
      <c r="BA4651" s="4" t="s">
        <v>2369</v>
      </c>
      <c r="BB4651" s="4" t="s">
        <v>2368</v>
      </c>
      <c r="BC4651" s="4" t="s">
        <v>2369</v>
      </c>
      <c r="BD4651" s="4" t="s">
        <v>2298</v>
      </c>
    </row>
    <row r="4652" spans="51:56" x14ac:dyDescent="0.25">
      <c r="AY4652" t="s">
        <v>2370</v>
      </c>
      <c r="AZ4652" s="4" t="s">
        <v>2371</v>
      </c>
      <c r="BA4652" s="4" t="s">
        <v>12238</v>
      </c>
      <c r="BB4652" s="4" t="s">
        <v>2371</v>
      </c>
      <c r="BC4652" s="4" t="s">
        <v>12238</v>
      </c>
      <c r="BD4652" s="4" t="s">
        <v>2298</v>
      </c>
    </row>
    <row r="4653" spans="51:56" x14ac:dyDescent="0.25">
      <c r="AY4653" t="s">
        <v>2372</v>
      </c>
      <c r="AZ4653" s="4" t="s">
        <v>2373</v>
      </c>
      <c r="BA4653" s="4" t="s">
        <v>2374</v>
      </c>
      <c r="BB4653" s="4" t="s">
        <v>2373</v>
      </c>
      <c r="BC4653" s="4" t="s">
        <v>2374</v>
      </c>
      <c r="BD4653" s="4" t="s">
        <v>2298</v>
      </c>
    </row>
    <row r="4654" spans="51:56" x14ac:dyDescent="0.25">
      <c r="AY4654" t="s">
        <v>2375</v>
      </c>
      <c r="AZ4654" s="4" t="s">
        <v>2376</v>
      </c>
      <c r="BA4654" s="4" t="s">
        <v>2377</v>
      </c>
      <c r="BB4654" s="4" t="s">
        <v>2376</v>
      </c>
      <c r="BC4654" s="4" t="s">
        <v>2377</v>
      </c>
      <c r="BD4654" s="4" t="s">
        <v>2298</v>
      </c>
    </row>
    <row r="4655" spans="51:56" x14ac:dyDescent="0.25">
      <c r="AY4655" t="s">
        <v>2378</v>
      </c>
      <c r="AZ4655" s="4" t="s">
        <v>2379</v>
      </c>
      <c r="BA4655" s="4" t="s">
        <v>2380</v>
      </c>
      <c r="BB4655" s="4" t="s">
        <v>2379</v>
      </c>
      <c r="BC4655" s="4" t="s">
        <v>2380</v>
      </c>
      <c r="BD4655" s="4" t="s">
        <v>2298</v>
      </c>
    </row>
    <row r="4656" spans="51:56" x14ac:dyDescent="0.25">
      <c r="AY4656" t="s">
        <v>2381</v>
      </c>
      <c r="AZ4656" s="4" t="s">
        <v>2382</v>
      </c>
      <c r="BA4656" s="4" t="s">
        <v>2383</v>
      </c>
      <c r="BB4656" s="4" t="s">
        <v>2382</v>
      </c>
      <c r="BC4656" s="4" t="s">
        <v>2384</v>
      </c>
      <c r="BD4656" s="4" t="s">
        <v>2385</v>
      </c>
    </row>
    <row r="4657" spans="51:56" x14ac:dyDescent="0.25">
      <c r="AY4657" t="s">
        <v>2386</v>
      </c>
      <c r="AZ4657" s="4" t="s">
        <v>2387</v>
      </c>
      <c r="BA4657" s="4" t="s">
        <v>2388</v>
      </c>
      <c r="BB4657" s="4" t="s">
        <v>2387</v>
      </c>
      <c r="BC4657" s="4" t="s">
        <v>2389</v>
      </c>
      <c r="BD4657" s="4" t="s">
        <v>2385</v>
      </c>
    </row>
    <row r="4658" spans="51:56" x14ac:dyDescent="0.25">
      <c r="AY4658" t="s">
        <v>2390</v>
      </c>
      <c r="AZ4658" s="4" t="s">
        <v>2391</v>
      </c>
      <c r="BA4658" s="4" t="s">
        <v>2392</v>
      </c>
      <c r="BB4658" s="4" t="s">
        <v>2391</v>
      </c>
      <c r="BC4658" s="4" t="s">
        <v>2393</v>
      </c>
      <c r="BD4658" s="4" t="s">
        <v>2385</v>
      </c>
    </row>
    <row r="4659" spans="51:56" x14ac:dyDescent="0.25">
      <c r="AY4659" t="s">
        <v>2394</v>
      </c>
      <c r="AZ4659" s="4" t="s">
        <v>2395</v>
      </c>
      <c r="BA4659" s="4" t="s">
        <v>2396</v>
      </c>
      <c r="BB4659" s="4" t="s">
        <v>2395</v>
      </c>
      <c r="BC4659" s="4" t="s">
        <v>2397</v>
      </c>
      <c r="BD4659" s="4" t="s">
        <v>2385</v>
      </c>
    </row>
    <row r="4660" spans="51:56" x14ac:dyDescent="0.25">
      <c r="AY4660" t="s">
        <v>2398</v>
      </c>
      <c r="AZ4660" s="4" t="s">
        <v>2399</v>
      </c>
      <c r="BA4660" s="4" t="s">
        <v>2400</v>
      </c>
      <c r="BB4660" s="4" t="s">
        <v>2399</v>
      </c>
      <c r="BC4660" s="4" t="s">
        <v>2401</v>
      </c>
      <c r="BD4660" s="4" t="s">
        <v>2385</v>
      </c>
    </row>
    <row r="4661" spans="51:56" x14ac:dyDescent="0.25">
      <c r="AY4661" t="s">
        <v>2402</v>
      </c>
      <c r="AZ4661" s="4" t="s">
        <v>2403</v>
      </c>
      <c r="BA4661" s="4" t="s">
        <v>2404</v>
      </c>
      <c r="BB4661" s="4" t="s">
        <v>2403</v>
      </c>
      <c r="BC4661" s="4" t="s">
        <v>2404</v>
      </c>
      <c r="BD4661" s="4" t="s">
        <v>2405</v>
      </c>
    </row>
    <row r="4662" spans="51:56" x14ac:dyDescent="0.25">
      <c r="AY4662" t="s">
        <v>2406</v>
      </c>
      <c r="AZ4662" s="4" t="s">
        <v>2407</v>
      </c>
      <c r="BA4662" s="4" t="s">
        <v>2408</v>
      </c>
      <c r="BB4662" s="4" t="s">
        <v>2407</v>
      </c>
      <c r="BC4662" s="4" t="s">
        <v>2408</v>
      </c>
      <c r="BD4662" s="4" t="s">
        <v>2405</v>
      </c>
    </row>
    <row r="4663" spans="51:56" x14ac:dyDescent="0.25">
      <c r="AY4663" t="s">
        <v>2409</v>
      </c>
      <c r="AZ4663" s="4" t="s">
        <v>2410</v>
      </c>
      <c r="BA4663" s="4" t="s">
        <v>2411</v>
      </c>
      <c r="BB4663" s="4" t="s">
        <v>2410</v>
      </c>
      <c r="BC4663" s="4" t="s">
        <v>2411</v>
      </c>
      <c r="BD4663" s="4" t="s">
        <v>2405</v>
      </c>
    </row>
    <row r="4664" spans="51:56" x14ac:dyDescent="0.25">
      <c r="AY4664" t="s">
        <v>0</v>
      </c>
      <c r="AZ4664" s="4" t="s">
        <v>1</v>
      </c>
      <c r="BA4664" s="4" t="s">
        <v>2</v>
      </c>
      <c r="BB4664" s="4" t="s">
        <v>1</v>
      </c>
      <c r="BC4664" s="4" t="s">
        <v>2</v>
      </c>
      <c r="BD4664" s="4" t="s">
        <v>2405</v>
      </c>
    </row>
    <row r="4665" spans="51:56" x14ac:dyDescent="0.25">
      <c r="AY4665" t="s">
        <v>3</v>
      </c>
      <c r="AZ4665" s="4" t="s">
        <v>4</v>
      </c>
      <c r="BA4665" s="4" t="s">
        <v>5</v>
      </c>
      <c r="BB4665" s="4" t="s">
        <v>4</v>
      </c>
      <c r="BC4665" s="4" t="s">
        <v>5</v>
      </c>
      <c r="BD4665" s="4" t="s">
        <v>2405</v>
      </c>
    </row>
    <row r="4666" spans="51:56" x14ac:dyDescent="0.25">
      <c r="AY4666" t="s">
        <v>6</v>
      </c>
      <c r="AZ4666" s="4" t="s">
        <v>7</v>
      </c>
      <c r="BA4666" s="4" t="s">
        <v>8</v>
      </c>
      <c r="BB4666" s="4" t="s">
        <v>7</v>
      </c>
      <c r="BC4666" s="4" t="s">
        <v>8</v>
      </c>
      <c r="BD4666" s="4" t="s">
        <v>2405</v>
      </c>
    </row>
    <row r="4667" spans="51:56" x14ac:dyDescent="0.25">
      <c r="AY4667" t="s">
        <v>9</v>
      </c>
      <c r="AZ4667" s="4" t="s">
        <v>10</v>
      </c>
      <c r="BA4667" s="4" t="s">
        <v>11</v>
      </c>
      <c r="BB4667" s="4" t="s">
        <v>10</v>
      </c>
      <c r="BC4667" s="4" t="s">
        <v>11</v>
      </c>
      <c r="BD4667" s="4" t="s">
        <v>2405</v>
      </c>
    </row>
    <row r="4668" spans="51:56" x14ac:dyDescent="0.25">
      <c r="AY4668" t="s">
        <v>12</v>
      </c>
      <c r="AZ4668" s="4" t="s">
        <v>13</v>
      </c>
      <c r="BA4668" s="4" t="s">
        <v>14</v>
      </c>
      <c r="BB4668" s="4" t="s">
        <v>13</v>
      </c>
      <c r="BC4668" s="4" t="s">
        <v>14</v>
      </c>
      <c r="BD4668" s="4" t="s">
        <v>2405</v>
      </c>
    </row>
    <row r="4669" spans="51:56" x14ac:dyDescent="0.25">
      <c r="AY4669" t="s">
        <v>15</v>
      </c>
      <c r="AZ4669" s="4" t="s">
        <v>16</v>
      </c>
      <c r="BA4669" s="4" t="s">
        <v>17</v>
      </c>
      <c r="BB4669" s="4" t="s">
        <v>16</v>
      </c>
      <c r="BC4669" s="4" t="s">
        <v>17</v>
      </c>
      <c r="BD4669" s="4" t="s">
        <v>2405</v>
      </c>
    </row>
    <row r="4670" spans="51:56" x14ac:dyDescent="0.25">
      <c r="AY4670" t="s">
        <v>18</v>
      </c>
      <c r="AZ4670" s="4" t="s">
        <v>19</v>
      </c>
      <c r="BA4670" s="4" t="s">
        <v>20</v>
      </c>
      <c r="BB4670" s="4" t="s">
        <v>19</v>
      </c>
      <c r="BC4670" s="4" t="s">
        <v>20</v>
      </c>
      <c r="BD4670" s="4" t="s">
        <v>2405</v>
      </c>
    </row>
    <row r="4671" spans="51:56" x14ac:dyDescent="0.25">
      <c r="AY4671" t="s">
        <v>21</v>
      </c>
      <c r="AZ4671" s="4" t="s">
        <v>22</v>
      </c>
      <c r="BA4671" s="4" t="s">
        <v>23</v>
      </c>
      <c r="BB4671" s="4" t="s">
        <v>22</v>
      </c>
      <c r="BC4671" s="4" t="s">
        <v>23</v>
      </c>
      <c r="BD4671" s="4" t="s">
        <v>2405</v>
      </c>
    </row>
    <row r="4672" spans="51:56" x14ac:dyDescent="0.25">
      <c r="AY4672" t="s">
        <v>24</v>
      </c>
      <c r="AZ4672" s="4" t="s">
        <v>25</v>
      </c>
      <c r="BA4672" s="4" t="s">
        <v>26</v>
      </c>
      <c r="BB4672" s="4" t="s">
        <v>25</v>
      </c>
      <c r="BC4672" s="4" t="s">
        <v>26</v>
      </c>
      <c r="BD4672" s="4" t="s">
        <v>2405</v>
      </c>
    </row>
    <row r="4673" spans="51:56" x14ac:dyDescent="0.25">
      <c r="AY4673" t="s">
        <v>24</v>
      </c>
      <c r="AZ4673" s="4" t="s">
        <v>27</v>
      </c>
      <c r="BA4673" s="4" t="s">
        <v>26</v>
      </c>
      <c r="BB4673" s="4" t="s">
        <v>27</v>
      </c>
      <c r="BC4673" s="4" t="s">
        <v>26</v>
      </c>
      <c r="BD4673" s="4" t="s">
        <v>2405</v>
      </c>
    </row>
    <row r="4674" spans="51:56" x14ac:dyDescent="0.25">
      <c r="AY4674" t="s">
        <v>28</v>
      </c>
      <c r="AZ4674" s="4" t="s">
        <v>29</v>
      </c>
      <c r="BA4674" s="4" t="s">
        <v>30</v>
      </c>
      <c r="BB4674" s="4" t="s">
        <v>29</v>
      </c>
      <c r="BC4674" s="4" t="s">
        <v>30</v>
      </c>
      <c r="BD4674" s="4" t="s">
        <v>2405</v>
      </c>
    </row>
    <row r="4675" spans="51:56" x14ac:dyDescent="0.25">
      <c r="AY4675" t="s">
        <v>28</v>
      </c>
      <c r="AZ4675" s="4" t="s">
        <v>31</v>
      </c>
      <c r="BA4675" s="4" t="s">
        <v>30</v>
      </c>
      <c r="BB4675" s="4" t="s">
        <v>31</v>
      </c>
      <c r="BC4675" s="4" t="s">
        <v>30</v>
      </c>
      <c r="BD4675" s="4" t="s">
        <v>2405</v>
      </c>
    </row>
    <row r="4676" spans="51:56" x14ac:dyDescent="0.25">
      <c r="AY4676" t="s">
        <v>32</v>
      </c>
      <c r="AZ4676" s="4" t="s">
        <v>33</v>
      </c>
      <c r="BA4676" s="4" t="s">
        <v>34</v>
      </c>
      <c r="BB4676" s="4" t="s">
        <v>33</v>
      </c>
      <c r="BC4676" s="4" t="s">
        <v>34</v>
      </c>
      <c r="BD4676" s="4" t="s">
        <v>2405</v>
      </c>
    </row>
    <row r="4677" spans="51:56" x14ac:dyDescent="0.25">
      <c r="AY4677" t="s">
        <v>35</v>
      </c>
      <c r="AZ4677" s="4" t="s">
        <v>36</v>
      </c>
      <c r="BA4677" s="4" t="s">
        <v>37</v>
      </c>
      <c r="BB4677" s="4" t="s">
        <v>36</v>
      </c>
      <c r="BC4677" s="4" t="s">
        <v>37</v>
      </c>
      <c r="BD4677" s="4" t="s">
        <v>2405</v>
      </c>
    </row>
    <row r="4678" spans="51:56" x14ac:dyDescent="0.25">
      <c r="AY4678" t="s">
        <v>38</v>
      </c>
      <c r="AZ4678" s="4" t="s">
        <v>39</v>
      </c>
      <c r="BA4678" s="4" t="s">
        <v>40</v>
      </c>
      <c r="BB4678" s="4" t="s">
        <v>39</v>
      </c>
      <c r="BC4678" s="4" t="s">
        <v>40</v>
      </c>
      <c r="BD4678" s="4" t="s">
        <v>2405</v>
      </c>
    </row>
    <row r="4679" spans="51:56" x14ac:dyDescent="0.25">
      <c r="AY4679" t="s">
        <v>41</v>
      </c>
      <c r="AZ4679" s="4" t="s">
        <v>42</v>
      </c>
      <c r="BA4679" s="4" t="s">
        <v>43</v>
      </c>
      <c r="BB4679" s="4" t="s">
        <v>42</v>
      </c>
      <c r="BC4679" s="4" t="s">
        <v>43</v>
      </c>
      <c r="BD4679" s="4" t="s">
        <v>2405</v>
      </c>
    </row>
    <row r="4680" spans="51:56" x14ac:dyDescent="0.25">
      <c r="AY4680" t="s">
        <v>44</v>
      </c>
      <c r="AZ4680" s="4" t="s">
        <v>45</v>
      </c>
      <c r="BA4680" s="4" t="s">
        <v>46</v>
      </c>
      <c r="BB4680" s="4" t="s">
        <v>45</v>
      </c>
      <c r="BC4680" s="4" t="s">
        <v>46</v>
      </c>
      <c r="BD4680" s="4" t="s">
        <v>2405</v>
      </c>
    </row>
    <row r="4681" spans="51:56" x14ac:dyDescent="0.25">
      <c r="AY4681" t="s">
        <v>47</v>
      </c>
      <c r="AZ4681" s="4" t="s">
        <v>48</v>
      </c>
      <c r="BA4681" s="4" t="s">
        <v>49</v>
      </c>
      <c r="BB4681" s="4" t="s">
        <v>48</v>
      </c>
      <c r="BC4681" s="4" t="s">
        <v>49</v>
      </c>
      <c r="BD4681" s="4" t="s">
        <v>2405</v>
      </c>
    </row>
    <row r="4682" spans="51:56" x14ac:dyDescent="0.25">
      <c r="AY4682" t="s">
        <v>50</v>
      </c>
      <c r="AZ4682" s="4" t="s">
        <v>51</v>
      </c>
      <c r="BA4682" s="4" t="s">
        <v>52</v>
      </c>
      <c r="BB4682" s="4" t="s">
        <v>51</v>
      </c>
      <c r="BC4682" s="4" t="s">
        <v>52</v>
      </c>
      <c r="BD4682" s="4" t="s">
        <v>2405</v>
      </c>
    </row>
    <row r="4683" spans="51:56" x14ac:dyDescent="0.25">
      <c r="AY4683" t="s">
        <v>53</v>
      </c>
      <c r="AZ4683" s="4" t="s">
        <v>54</v>
      </c>
      <c r="BA4683" s="4" t="s">
        <v>55</v>
      </c>
      <c r="BB4683" s="4" t="s">
        <v>54</v>
      </c>
      <c r="BC4683" s="4" t="s">
        <v>55</v>
      </c>
      <c r="BD4683" s="4" t="s">
        <v>2405</v>
      </c>
    </row>
    <row r="4684" spans="51:56" x14ac:dyDescent="0.25">
      <c r="AY4684" t="s">
        <v>56</v>
      </c>
      <c r="AZ4684" s="4" t="s">
        <v>57</v>
      </c>
      <c r="BA4684" s="4" t="s">
        <v>58</v>
      </c>
      <c r="BB4684" s="4" t="s">
        <v>57</v>
      </c>
      <c r="BC4684" s="4" t="s">
        <v>58</v>
      </c>
      <c r="BD4684" s="4" t="s">
        <v>2405</v>
      </c>
    </row>
    <row r="4685" spans="51:56" x14ac:dyDescent="0.25">
      <c r="AY4685" t="s">
        <v>59</v>
      </c>
      <c r="AZ4685" s="4" t="s">
        <v>60</v>
      </c>
      <c r="BA4685" s="4" t="s">
        <v>61</v>
      </c>
      <c r="BB4685" s="4" t="s">
        <v>60</v>
      </c>
      <c r="BC4685" s="4" t="s">
        <v>61</v>
      </c>
      <c r="BD4685" s="4" t="s">
        <v>2405</v>
      </c>
    </row>
    <row r="4686" spans="51:56" x14ac:dyDescent="0.25">
      <c r="AY4686" t="s">
        <v>62</v>
      </c>
      <c r="AZ4686" s="4" t="s">
        <v>63</v>
      </c>
      <c r="BA4686" s="4" t="s">
        <v>64</v>
      </c>
      <c r="BB4686" s="4" t="s">
        <v>63</v>
      </c>
      <c r="BC4686" s="4" t="s">
        <v>64</v>
      </c>
      <c r="BD4686" s="4" t="s">
        <v>2405</v>
      </c>
    </row>
    <row r="4687" spans="51:56" x14ac:dyDescent="0.25">
      <c r="AY4687" t="s">
        <v>65</v>
      </c>
      <c r="AZ4687" s="4" t="s">
        <v>66</v>
      </c>
      <c r="BA4687" s="4" t="s">
        <v>67</v>
      </c>
      <c r="BB4687" s="4" t="s">
        <v>66</v>
      </c>
      <c r="BC4687" s="4" t="s">
        <v>67</v>
      </c>
      <c r="BD4687" s="4" t="s">
        <v>2405</v>
      </c>
    </row>
    <row r="4688" spans="51:56" x14ac:dyDescent="0.25">
      <c r="AY4688" t="s">
        <v>68</v>
      </c>
      <c r="AZ4688" s="4" t="s">
        <v>69</v>
      </c>
      <c r="BA4688" s="4" t="s">
        <v>70</v>
      </c>
      <c r="BB4688" s="4" t="s">
        <v>69</v>
      </c>
      <c r="BC4688" s="4" t="s">
        <v>70</v>
      </c>
      <c r="BD4688" s="4" t="s">
        <v>2405</v>
      </c>
    </row>
    <row r="4689" spans="51:56" x14ac:dyDescent="0.25">
      <c r="AY4689" t="s">
        <v>71</v>
      </c>
      <c r="AZ4689" s="4" t="s">
        <v>72</v>
      </c>
      <c r="BA4689" s="4" t="s">
        <v>73</v>
      </c>
      <c r="BB4689" s="4" t="s">
        <v>72</v>
      </c>
      <c r="BC4689" s="4" t="s">
        <v>73</v>
      </c>
      <c r="BD4689" s="4" t="s">
        <v>2405</v>
      </c>
    </row>
    <row r="4690" spans="51:56" x14ac:dyDescent="0.25">
      <c r="AY4690" t="s">
        <v>74</v>
      </c>
      <c r="AZ4690" s="4" t="s">
        <v>75</v>
      </c>
      <c r="BA4690" s="4" t="s">
        <v>76</v>
      </c>
      <c r="BB4690" s="4" t="s">
        <v>75</v>
      </c>
      <c r="BC4690" s="4" t="s">
        <v>76</v>
      </c>
      <c r="BD4690" s="4" t="s">
        <v>2405</v>
      </c>
    </row>
    <row r="4691" spans="51:56" x14ac:dyDescent="0.25">
      <c r="AY4691" t="s">
        <v>77</v>
      </c>
      <c r="AZ4691" s="4" t="s">
        <v>78</v>
      </c>
      <c r="BA4691" s="4" t="s">
        <v>79</v>
      </c>
      <c r="BB4691" s="4" t="s">
        <v>78</v>
      </c>
      <c r="BC4691" s="4" t="s">
        <v>79</v>
      </c>
      <c r="BD4691" s="4" t="s">
        <v>2405</v>
      </c>
    </row>
    <row r="4692" spans="51:56" x14ac:dyDescent="0.25">
      <c r="AY4692" t="s">
        <v>77</v>
      </c>
      <c r="AZ4692" s="4" t="s">
        <v>80</v>
      </c>
      <c r="BA4692" s="4" t="s">
        <v>79</v>
      </c>
      <c r="BB4692" s="4" t="s">
        <v>80</v>
      </c>
      <c r="BC4692" s="4" t="s">
        <v>79</v>
      </c>
      <c r="BD4692" s="4" t="s">
        <v>2405</v>
      </c>
    </row>
    <row r="4693" spans="51:56" x14ac:dyDescent="0.25">
      <c r="AY4693" t="s">
        <v>81</v>
      </c>
      <c r="AZ4693" s="4" t="s">
        <v>82</v>
      </c>
      <c r="BA4693" s="4" t="s">
        <v>83</v>
      </c>
      <c r="BB4693" s="4" t="s">
        <v>82</v>
      </c>
      <c r="BC4693" s="4" t="s">
        <v>83</v>
      </c>
      <c r="BD4693" s="4" t="s">
        <v>2405</v>
      </c>
    </row>
    <row r="4694" spans="51:56" x14ac:dyDescent="0.25">
      <c r="AY4694" t="s">
        <v>84</v>
      </c>
      <c r="AZ4694" s="4" t="s">
        <v>85</v>
      </c>
      <c r="BA4694" s="4" t="s">
        <v>86</v>
      </c>
      <c r="BB4694" s="4" t="s">
        <v>85</v>
      </c>
      <c r="BC4694" s="4" t="s">
        <v>86</v>
      </c>
      <c r="BD4694" s="4" t="s">
        <v>2405</v>
      </c>
    </row>
    <row r="4695" spans="51:56" x14ac:dyDescent="0.25">
      <c r="AY4695" t="s">
        <v>87</v>
      </c>
      <c r="AZ4695" s="4" t="s">
        <v>88</v>
      </c>
      <c r="BA4695" s="4" t="s">
        <v>89</v>
      </c>
      <c r="BB4695" s="4" t="s">
        <v>88</v>
      </c>
      <c r="BC4695" s="4" t="s">
        <v>89</v>
      </c>
      <c r="BD4695" s="4" t="s">
        <v>2405</v>
      </c>
    </row>
    <row r="4696" spans="51:56" x14ac:dyDescent="0.25">
      <c r="AY4696" t="s">
        <v>90</v>
      </c>
      <c r="AZ4696" s="4" t="s">
        <v>91</v>
      </c>
      <c r="BA4696" s="4" t="s">
        <v>1628</v>
      </c>
      <c r="BB4696" s="4" t="s">
        <v>91</v>
      </c>
      <c r="BC4696" s="4" t="s">
        <v>1628</v>
      </c>
      <c r="BD4696" s="4" t="s">
        <v>2405</v>
      </c>
    </row>
    <row r="4697" spans="51:56" x14ac:dyDescent="0.25">
      <c r="AY4697" t="s">
        <v>92</v>
      </c>
      <c r="AZ4697" s="4" t="s">
        <v>93</v>
      </c>
      <c r="BA4697" s="4" t="s">
        <v>94</v>
      </c>
      <c r="BB4697" s="4" t="s">
        <v>93</v>
      </c>
      <c r="BC4697" s="4" t="s">
        <v>94</v>
      </c>
      <c r="BD4697" s="4" t="s">
        <v>2405</v>
      </c>
    </row>
    <row r="4698" spans="51:56" x14ac:dyDescent="0.25">
      <c r="AY4698" t="s">
        <v>95</v>
      </c>
      <c r="AZ4698" s="4" t="s">
        <v>96</v>
      </c>
      <c r="BA4698" s="4" t="s">
        <v>97</v>
      </c>
      <c r="BB4698" s="4" t="s">
        <v>96</v>
      </c>
      <c r="BC4698" s="4" t="s">
        <v>97</v>
      </c>
      <c r="BD4698" s="4" t="s">
        <v>2405</v>
      </c>
    </row>
    <row r="4699" spans="51:56" x14ac:dyDescent="0.25">
      <c r="AY4699" t="s">
        <v>98</v>
      </c>
      <c r="AZ4699" s="4" t="s">
        <v>99</v>
      </c>
      <c r="BA4699" s="4" t="s">
        <v>100</v>
      </c>
      <c r="BB4699" s="4" t="s">
        <v>99</v>
      </c>
      <c r="BC4699" s="4" t="s">
        <v>100</v>
      </c>
      <c r="BD4699" s="4" t="s">
        <v>2405</v>
      </c>
    </row>
    <row r="4700" spans="51:56" x14ac:dyDescent="0.25">
      <c r="AY4700" t="s">
        <v>101</v>
      </c>
      <c r="AZ4700" s="4" t="s">
        <v>102</v>
      </c>
      <c r="BA4700" s="4" t="s">
        <v>103</v>
      </c>
      <c r="BB4700" s="4" t="s">
        <v>102</v>
      </c>
      <c r="BC4700" s="4" t="s">
        <v>103</v>
      </c>
      <c r="BD4700" s="4" t="s">
        <v>2405</v>
      </c>
    </row>
    <row r="4701" spans="51:56" x14ac:dyDescent="0.25">
      <c r="AY4701" t="s">
        <v>104</v>
      </c>
      <c r="AZ4701" s="4" t="s">
        <v>105</v>
      </c>
      <c r="BA4701" s="4" t="s">
        <v>106</v>
      </c>
      <c r="BB4701" s="4" t="s">
        <v>105</v>
      </c>
      <c r="BC4701" s="4" t="s">
        <v>107</v>
      </c>
      <c r="BD4701" s="4" t="s">
        <v>108</v>
      </c>
    </row>
    <row r="4702" spans="51:56" x14ac:dyDescent="0.25">
      <c r="AY4702" t="s">
        <v>109</v>
      </c>
      <c r="AZ4702" s="4" t="s">
        <v>110</v>
      </c>
      <c r="BA4702" s="4" t="s">
        <v>111</v>
      </c>
      <c r="BB4702" s="4" t="s">
        <v>110</v>
      </c>
      <c r="BC4702" s="4" t="s">
        <v>112</v>
      </c>
      <c r="BD4702" s="4" t="s">
        <v>108</v>
      </c>
    </row>
    <row r="4703" spans="51:56" x14ac:dyDescent="0.25">
      <c r="AY4703" t="s">
        <v>113</v>
      </c>
      <c r="AZ4703" s="4" t="s">
        <v>114</v>
      </c>
      <c r="BA4703" s="4" t="s">
        <v>115</v>
      </c>
      <c r="BB4703" s="4" t="s">
        <v>114</v>
      </c>
      <c r="BC4703" s="4" t="s">
        <v>12416</v>
      </c>
      <c r="BD4703" s="4" t="s">
        <v>108</v>
      </c>
    </row>
    <row r="4704" spans="51:56" x14ac:dyDescent="0.25">
      <c r="AY4704" t="s">
        <v>116</v>
      </c>
      <c r="AZ4704" s="4" t="s">
        <v>117</v>
      </c>
      <c r="BA4704" s="4" t="s">
        <v>118</v>
      </c>
      <c r="BB4704" s="4" t="s">
        <v>117</v>
      </c>
      <c r="BC4704" s="4" t="s">
        <v>119</v>
      </c>
      <c r="BD4704" s="4" t="s">
        <v>108</v>
      </c>
    </row>
    <row r="4705" spans="51:56" x14ac:dyDescent="0.25">
      <c r="AY4705" t="s">
        <v>120</v>
      </c>
      <c r="AZ4705" s="4" t="s">
        <v>121</v>
      </c>
      <c r="BA4705" s="4" t="s">
        <v>122</v>
      </c>
      <c r="BB4705" s="4" t="s">
        <v>121</v>
      </c>
      <c r="BC4705" s="4" t="s">
        <v>123</v>
      </c>
      <c r="BD4705" s="4" t="s">
        <v>108</v>
      </c>
    </row>
    <row r="4706" spans="51:56" x14ac:dyDescent="0.25">
      <c r="AY4706" t="s">
        <v>124</v>
      </c>
      <c r="AZ4706" s="4" t="s">
        <v>125</v>
      </c>
      <c r="BA4706" s="4" t="s">
        <v>126</v>
      </c>
      <c r="BB4706" s="4" t="s">
        <v>125</v>
      </c>
      <c r="BC4706" s="4" t="s">
        <v>127</v>
      </c>
      <c r="BD4706" s="4" t="s">
        <v>108</v>
      </c>
    </row>
    <row r="4707" spans="51:56" x14ac:dyDescent="0.25">
      <c r="AY4707" t="s">
        <v>128</v>
      </c>
      <c r="AZ4707" s="4" t="s">
        <v>129</v>
      </c>
      <c r="BA4707" s="4" t="s">
        <v>130</v>
      </c>
      <c r="BB4707" s="4" t="s">
        <v>129</v>
      </c>
      <c r="BC4707" s="4" t="s">
        <v>131</v>
      </c>
      <c r="BD4707" s="4" t="s">
        <v>108</v>
      </c>
    </row>
    <row r="4708" spans="51:56" x14ac:dyDescent="0.25">
      <c r="AY4708" t="s">
        <v>132</v>
      </c>
      <c r="AZ4708" s="4" t="s">
        <v>133</v>
      </c>
      <c r="BA4708" s="4" t="s">
        <v>134</v>
      </c>
      <c r="BB4708" s="4" t="s">
        <v>133</v>
      </c>
      <c r="BC4708" s="4" t="s">
        <v>135</v>
      </c>
      <c r="BD4708" s="4" t="s">
        <v>136</v>
      </c>
    </row>
    <row r="4709" spans="51:56" x14ac:dyDescent="0.25">
      <c r="AY4709" t="s">
        <v>137</v>
      </c>
      <c r="AZ4709" s="4" t="s">
        <v>138</v>
      </c>
      <c r="BA4709" s="4" t="s">
        <v>139</v>
      </c>
      <c r="BB4709" s="4" t="s">
        <v>138</v>
      </c>
      <c r="BC4709" s="4" t="s">
        <v>13346</v>
      </c>
      <c r="BD4709" s="4" t="s">
        <v>136</v>
      </c>
    </row>
    <row r="4710" spans="51:56" x14ac:dyDescent="0.25">
      <c r="AY4710" t="s">
        <v>140</v>
      </c>
      <c r="AZ4710" s="4" t="s">
        <v>141</v>
      </c>
      <c r="BA4710" s="4" t="s">
        <v>142</v>
      </c>
      <c r="BB4710" s="4" t="s">
        <v>141</v>
      </c>
      <c r="BC4710" s="4" t="s">
        <v>143</v>
      </c>
      <c r="BD4710" s="4" t="s">
        <v>136</v>
      </c>
    </row>
    <row r="4711" spans="51:56" x14ac:dyDescent="0.25">
      <c r="AY4711" t="s">
        <v>144</v>
      </c>
      <c r="AZ4711" s="4" t="s">
        <v>145</v>
      </c>
      <c r="BA4711" s="4" t="s">
        <v>146</v>
      </c>
      <c r="BB4711" s="4" t="s">
        <v>145</v>
      </c>
      <c r="BC4711" s="4" t="s">
        <v>13376</v>
      </c>
      <c r="BD4711" s="4" t="s">
        <v>136</v>
      </c>
    </row>
    <row r="4712" spans="51:56" x14ac:dyDescent="0.25">
      <c r="AY4712" t="s">
        <v>147</v>
      </c>
      <c r="AZ4712" s="4" t="s">
        <v>148</v>
      </c>
      <c r="BA4712" s="4" t="s">
        <v>149</v>
      </c>
      <c r="BB4712" s="4" t="s">
        <v>148</v>
      </c>
      <c r="BC4712" s="4" t="s">
        <v>149</v>
      </c>
      <c r="BD4712" s="4" t="s">
        <v>150</v>
      </c>
    </row>
    <row r="4713" spans="51:56" x14ac:dyDescent="0.25">
      <c r="AY4713" t="s">
        <v>151</v>
      </c>
      <c r="AZ4713" s="4" t="s">
        <v>152</v>
      </c>
      <c r="BA4713" s="4" t="s">
        <v>153</v>
      </c>
      <c r="BB4713" s="4" t="s">
        <v>152</v>
      </c>
      <c r="BC4713" s="4" t="s">
        <v>153</v>
      </c>
      <c r="BD4713" s="4" t="s">
        <v>150</v>
      </c>
    </row>
    <row r="4714" spans="51:56" x14ac:dyDescent="0.25">
      <c r="AY4714" t="s">
        <v>154</v>
      </c>
      <c r="AZ4714" s="4" t="s">
        <v>155</v>
      </c>
      <c r="BA4714" s="4" t="s">
        <v>156</v>
      </c>
      <c r="BB4714" s="4" t="s">
        <v>155</v>
      </c>
      <c r="BC4714" s="4" t="s">
        <v>156</v>
      </c>
      <c r="BD4714" s="4" t="s">
        <v>150</v>
      </c>
    </row>
    <row r="4715" spans="51:56" x14ac:dyDescent="0.25">
      <c r="AY4715" t="s">
        <v>157</v>
      </c>
      <c r="AZ4715" s="4" t="s">
        <v>158</v>
      </c>
      <c r="BA4715" s="4" t="s">
        <v>8924</v>
      </c>
      <c r="BB4715" s="4" t="s">
        <v>158</v>
      </c>
      <c r="BC4715" s="4" t="s">
        <v>8924</v>
      </c>
      <c r="BD4715" s="4" t="s">
        <v>150</v>
      </c>
    </row>
    <row r="4716" spans="51:56" x14ac:dyDescent="0.25">
      <c r="AY4716" t="s">
        <v>159</v>
      </c>
      <c r="AZ4716" s="4" t="s">
        <v>160</v>
      </c>
      <c r="BA4716" s="4" t="s">
        <v>161</v>
      </c>
      <c r="BB4716" s="4" t="s">
        <v>160</v>
      </c>
      <c r="BC4716" s="4" t="s">
        <v>161</v>
      </c>
      <c r="BD4716" s="4" t="s">
        <v>150</v>
      </c>
    </row>
    <row r="4717" spans="51:56" x14ac:dyDescent="0.25">
      <c r="AY4717" t="s">
        <v>162</v>
      </c>
      <c r="AZ4717" s="4" t="s">
        <v>163</v>
      </c>
      <c r="BA4717" s="4" t="s">
        <v>164</v>
      </c>
      <c r="BB4717" s="4" t="s">
        <v>163</v>
      </c>
      <c r="BC4717" s="4" t="s">
        <v>164</v>
      </c>
      <c r="BD4717" s="4" t="s">
        <v>150</v>
      </c>
    </row>
    <row r="4718" spans="51:56" x14ac:dyDescent="0.25">
      <c r="AY4718" t="s">
        <v>165</v>
      </c>
      <c r="AZ4718" s="4" t="s">
        <v>166</v>
      </c>
      <c r="BA4718" s="4" t="s">
        <v>167</v>
      </c>
      <c r="BB4718" s="4" t="s">
        <v>166</v>
      </c>
      <c r="BC4718" s="4" t="s">
        <v>167</v>
      </c>
      <c r="BD4718" s="4" t="s">
        <v>150</v>
      </c>
    </row>
    <row r="4719" spans="51:56" x14ac:dyDescent="0.25">
      <c r="AY4719" t="s">
        <v>168</v>
      </c>
      <c r="AZ4719" s="4" t="s">
        <v>169</v>
      </c>
      <c r="BA4719" s="4" t="s">
        <v>8969</v>
      </c>
      <c r="BB4719" s="4" t="s">
        <v>169</v>
      </c>
      <c r="BC4719" s="4" t="s">
        <v>8969</v>
      </c>
      <c r="BD4719" s="4" t="s">
        <v>150</v>
      </c>
    </row>
    <row r="4720" spans="51:56" x14ac:dyDescent="0.25">
      <c r="AY4720" t="s">
        <v>170</v>
      </c>
      <c r="AZ4720" s="4" t="s">
        <v>171</v>
      </c>
      <c r="BA4720" s="4" t="s">
        <v>172</v>
      </c>
      <c r="BB4720" s="4" t="s">
        <v>171</v>
      </c>
      <c r="BC4720" s="4" t="s">
        <v>172</v>
      </c>
      <c r="BD4720" s="4" t="s">
        <v>150</v>
      </c>
    </row>
    <row r="4721" spans="51:56" x14ac:dyDescent="0.25">
      <c r="AY4721" t="s">
        <v>173</v>
      </c>
      <c r="AZ4721" s="4" t="s">
        <v>174</v>
      </c>
      <c r="BA4721" s="4" t="s">
        <v>175</v>
      </c>
      <c r="BB4721" s="4" t="s">
        <v>174</v>
      </c>
      <c r="BC4721" s="4" t="s">
        <v>175</v>
      </c>
      <c r="BD4721" s="4" t="s">
        <v>150</v>
      </c>
    </row>
    <row r="4722" spans="51:56" x14ac:dyDescent="0.25">
      <c r="AY4722" t="s">
        <v>176</v>
      </c>
      <c r="AZ4722" s="4" t="s">
        <v>177</v>
      </c>
      <c r="BA4722" s="4" t="s">
        <v>178</v>
      </c>
      <c r="BB4722" s="4" t="s">
        <v>177</v>
      </c>
      <c r="BC4722" s="4" t="s">
        <v>178</v>
      </c>
      <c r="BD4722" s="4" t="s">
        <v>150</v>
      </c>
    </row>
    <row r="4723" spans="51:56" x14ac:dyDescent="0.25">
      <c r="AY4723" t="s">
        <v>179</v>
      </c>
      <c r="AZ4723" s="4" t="s">
        <v>180</v>
      </c>
      <c r="BA4723" s="4" t="s">
        <v>13077</v>
      </c>
      <c r="BB4723" s="4" t="s">
        <v>180</v>
      </c>
      <c r="BC4723" s="4" t="s">
        <v>13077</v>
      </c>
      <c r="BD4723" s="4" t="s">
        <v>150</v>
      </c>
    </row>
    <row r="4724" spans="51:56" x14ac:dyDescent="0.25">
      <c r="AY4724" t="s">
        <v>181</v>
      </c>
      <c r="AZ4724" s="4" t="s">
        <v>182</v>
      </c>
      <c r="BA4724" s="4" t="s">
        <v>183</v>
      </c>
      <c r="BB4724" s="4" t="s">
        <v>182</v>
      </c>
      <c r="BC4724" s="4" t="s">
        <v>183</v>
      </c>
      <c r="BD4724" s="4" t="s">
        <v>150</v>
      </c>
    </row>
    <row r="4725" spans="51:56" x14ac:dyDescent="0.25">
      <c r="AY4725" t="s">
        <v>184</v>
      </c>
      <c r="AZ4725" s="4" t="s">
        <v>185</v>
      </c>
      <c r="BA4725" s="4" t="s">
        <v>186</v>
      </c>
      <c r="BB4725" s="4" t="s">
        <v>185</v>
      </c>
      <c r="BC4725" s="4" t="s">
        <v>186</v>
      </c>
      <c r="BD4725" s="4" t="s">
        <v>150</v>
      </c>
    </row>
    <row r="4726" spans="51:56" x14ac:dyDescent="0.25">
      <c r="AY4726" t="s">
        <v>187</v>
      </c>
      <c r="AZ4726" s="4" t="s">
        <v>188</v>
      </c>
      <c r="BA4726" s="4" t="s">
        <v>189</v>
      </c>
      <c r="BB4726" s="4" t="s">
        <v>188</v>
      </c>
      <c r="BC4726" s="4" t="s">
        <v>189</v>
      </c>
      <c r="BD4726" s="4" t="s">
        <v>150</v>
      </c>
    </row>
    <row r="4727" spans="51:56" x14ac:dyDescent="0.25">
      <c r="AY4727" t="s">
        <v>190</v>
      </c>
      <c r="AZ4727" s="4" t="s">
        <v>191</v>
      </c>
      <c r="BA4727" s="4" t="s">
        <v>192</v>
      </c>
      <c r="BB4727" s="4" t="s">
        <v>191</v>
      </c>
      <c r="BC4727" s="4" t="s">
        <v>192</v>
      </c>
      <c r="BD4727" s="4" t="s">
        <v>150</v>
      </c>
    </row>
    <row r="4728" spans="51:56" x14ac:dyDescent="0.25">
      <c r="AY4728" t="s">
        <v>193</v>
      </c>
      <c r="AZ4728" s="4" t="s">
        <v>194</v>
      </c>
      <c r="BA4728" s="4" t="s">
        <v>14278</v>
      </c>
      <c r="BB4728" s="4" t="s">
        <v>194</v>
      </c>
      <c r="BC4728" s="4" t="s">
        <v>14278</v>
      </c>
      <c r="BD4728" s="4" t="s">
        <v>150</v>
      </c>
    </row>
    <row r="4729" spans="51:56" x14ac:dyDescent="0.25">
      <c r="AY4729" t="s">
        <v>195</v>
      </c>
      <c r="AZ4729" s="4" t="s">
        <v>196</v>
      </c>
      <c r="BA4729" s="4" t="s">
        <v>197</v>
      </c>
      <c r="BB4729" s="4" t="s">
        <v>196</v>
      </c>
      <c r="BC4729" s="4" t="s">
        <v>197</v>
      </c>
      <c r="BD4729" s="4" t="s">
        <v>150</v>
      </c>
    </row>
    <row r="4730" spans="51:56" x14ac:dyDescent="0.25">
      <c r="AY4730" t="s">
        <v>198</v>
      </c>
      <c r="AZ4730" s="4" t="s">
        <v>199</v>
      </c>
      <c r="BA4730" s="4" t="s">
        <v>200</v>
      </c>
      <c r="BB4730" s="4" t="s">
        <v>199</v>
      </c>
      <c r="BC4730" s="4" t="s">
        <v>200</v>
      </c>
      <c r="BD4730" s="4" t="s">
        <v>150</v>
      </c>
    </row>
    <row r="4731" spans="51:56" x14ac:dyDescent="0.25">
      <c r="AY4731" t="s">
        <v>201</v>
      </c>
      <c r="AZ4731" s="4" t="s">
        <v>202</v>
      </c>
      <c r="BA4731" s="4" t="s">
        <v>203</v>
      </c>
      <c r="BB4731" s="4" t="s">
        <v>202</v>
      </c>
      <c r="BC4731" s="4" t="s">
        <v>203</v>
      </c>
      <c r="BD4731" s="4" t="s">
        <v>150</v>
      </c>
    </row>
    <row r="4732" spans="51:56" x14ac:dyDescent="0.25">
      <c r="AY4732" t="s">
        <v>204</v>
      </c>
      <c r="AZ4732" s="4" t="s">
        <v>205</v>
      </c>
      <c r="BA4732" s="4" t="s">
        <v>206</v>
      </c>
      <c r="BB4732" s="4" t="s">
        <v>205</v>
      </c>
      <c r="BC4732" s="4" t="s">
        <v>206</v>
      </c>
      <c r="BD4732" s="4" t="s">
        <v>150</v>
      </c>
    </row>
    <row r="4733" spans="51:56" x14ac:dyDescent="0.25">
      <c r="AY4733" t="s">
        <v>207</v>
      </c>
      <c r="AZ4733" s="4" t="s">
        <v>208</v>
      </c>
      <c r="BA4733" s="4" t="s">
        <v>209</v>
      </c>
      <c r="BB4733" s="4" t="s">
        <v>208</v>
      </c>
      <c r="BC4733" s="4" t="s">
        <v>209</v>
      </c>
      <c r="BD4733" s="4" t="s">
        <v>210</v>
      </c>
    </row>
    <row r="4734" spans="51:56" x14ac:dyDescent="0.25">
      <c r="AY4734" t="s">
        <v>211</v>
      </c>
      <c r="AZ4734" s="4" t="s">
        <v>212</v>
      </c>
      <c r="BA4734" s="4" t="s">
        <v>213</v>
      </c>
      <c r="BB4734" s="4" t="s">
        <v>212</v>
      </c>
      <c r="BC4734" s="4" t="s">
        <v>213</v>
      </c>
      <c r="BD4734" s="4" t="s">
        <v>210</v>
      </c>
    </row>
    <row r="4735" spans="51:56" x14ac:dyDescent="0.25">
      <c r="AY4735" t="s">
        <v>214</v>
      </c>
      <c r="AZ4735" s="4" t="s">
        <v>215</v>
      </c>
      <c r="BA4735" s="4" t="s">
        <v>857</v>
      </c>
      <c r="BB4735" s="4" t="s">
        <v>215</v>
      </c>
      <c r="BC4735" s="4" t="s">
        <v>857</v>
      </c>
      <c r="BD4735" s="4" t="s">
        <v>210</v>
      </c>
    </row>
    <row r="4736" spans="51:56" x14ac:dyDescent="0.25">
      <c r="AY4736" t="s">
        <v>216</v>
      </c>
      <c r="AZ4736" s="4" t="s">
        <v>217</v>
      </c>
      <c r="BA4736" s="4" t="s">
        <v>218</v>
      </c>
      <c r="BB4736" s="4" t="s">
        <v>217</v>
      </c>
      <c r="BC4736" s="4" t="s">
        <v>218</v>
      </c>
      <c r="BD4736" s="4" t="s">
        <v>210</v>
      </c>
    </row>
    <row r="4737" spans="51:56" x14ac:dyDescent="0.25">
      <c r="AY4737" t="s">
        <v>219</v>
      </c>
      <c r="AZ4737" s="4" t="s">
        <v>220</v>
      </c>
      <c r="BA4737" s="4" t="s">
        <v>221</v>
      </c>
      <c r="BB4737" s="4" t="s">
        <v>220</v>
      </c>
      <c r="BC4737" s="4" t="s">
        <v>221</v>
      </c>
      <c r="BD4737" s="4" t="s">
        <v>210</v>
      </c>
    </row>
    <row r="4738" spans="51:56" x14ac:dyDescent="0.25">
      <c r="AY4738" t="s">
        <v>222</v>
      </c>
      <c r="AZ4738" s="4" t="s">
        <v>223</v>
      </c>
      <c r="BA4738" s="4" t="s">
        <v>224</v>
      </c>
      <c r="BB4738" s="4" t="s">
        <v>223</v>
      </c>
      <c r="BC4738" s="4" t="s">
        <v>224</v>
      </c>
      <c r="BD4738" s="4" t="s">
        <v>210</v>
      </c>
    </row>
    <row r="4739" spans="51:56" x14ac:dyDescent="0.25">
      <c r="AY4739" t="s">
        <v>225</v>
      </c>
      <c r="AZ4739" s="4" t="s">
        <v>226</v>
      </c>
      <c r="BA4739" s="4" t="s">
        <v>227</v>
      </c>
      <c r="BB4739" s="4" t="s">
        <v>226</v>
      </c>
      <c r="BC4739" s="4" t="s">
        <v>227</v>
      </c>
      <c r="BD4739" s="4" t="s">
        <v>210</v>
      </c>
    </row>
    <row r="4740" spans="51:56" x14ac:dyDescent="0.25">
      <c r="AY4740" t="s">
        <v>228</v>
      </c>
      <c r="AZ4740" s="4" t="s">
        <v>229</v>
      </c>
      <c r="BA4740" s="4" t="s">
        <v>230</v>
      </c>
      <c r="BB4740" s="4" t="s">
        <v>229</v>
      </c>
      <c r="BC4740" s="4" t="s">
        <v>230</v>
      </c>
      <c r="BD4740" s="4" t="s">
        <v>210</v>
      </c>
    </row>
    <row r="4741" spans="51:56" x14ac:dyDescent="0.25">
      <c r="AY4741" t="s">
        <v>231</v>
      </c>
      <c r="AZ4741" s="4" t="s">
        <v>232</v>
      </c>
      <c r="BA4741" s="4" t="s">
        <v>233</v>
      </c>
      <c r="BB4741" s="4" t="s">
        <v>232</v>
      </c>
      <c r="BC4741" s="4" t="s">
        <v>233</v>
      </c>
      <c r="BD4741" s="4" t="s">
        <v>210</v>
      </c>
    </row>
    <row r="4742" spans="51:56" x14ac:dyDescent="0.25">
      <c r="AY4742" t="s">
        <v>234</v>
      </c>
      <c r="AZ4742" s="4" t="s">
        <v>235</v>
      </c>
      <c r="BA4742" s="4" t="s">
        <v>236</v>
      </c>
      <c r="BB4742" s="4" t="s">
        <v>235</v>
      </c>
      <c r="BC4742" s="4" t="s">
        <v>236</v>
      </c>
      <c r="BD4742" s="4" t="s">
        <v>210</v>
      </c>
    </row>
    <row r="4743" spans="51:56" x14ac:dyDescent="0.25">
      <c r="AY4743" t="s">
        <v>237</v>
      </c>
      <c r="AZ4743" s="4" t="s">
        <v>238</v>
      </c>
      <c r="BA4743" s="4" t="s">
        <v>239</v>
      </c>
      <c r="BB4743" s="4" t="s">
        <v>238</v>
      </c>
      <c r="BC4743" s="4" t="s">
        <v>239</v>
      </c>
      <c r="BD4743" s="4" t="s">
        <v>210</v>
      </c>
    </row>
    <row r="4744" spans="51:56" x14ac:dyDescent="0.25">
      <c r="AY4744" t="s">
        <v>240</v>
      </c>
      <c r="AZ4744" s="4" t="s">
        <v>241</v>
      </c>
      <c r="BA4744" s="4" t="s">
        <v>242</v>
      </c>
      <c r="BB4744" s="4" t="s">
        <v>241</v>
      </c>
      <c r="BC4744" s="4" t="s">
        <v>242</v>
      </c>
      <c r="BD4744" s="4" t="s">
        <v>210</v>
      </c>
    </row>
    <row r="4745" spans="51:56" x14ac:dyDescent="0.25">
      <c r="AY4745" t="s">
        <v>243</v>
      </c>
      <c r="AZ4745" s="4" t="s">
        <v>244</v>
      </c>
      <c r="BA4745" s="4" t="s">
        <v>245</v>
      </c>
      <c r="BB4745" s="4" t="s">
        <v>244</v>
      </c>
      <c r="BC4745" s="4" t="s">
        <v>245</v>
      </c>
      <c r="BD4745" s="4" t="s">
        <v>210</v>
      </c>
    </row>
    <row r="4746" spans="51:56" x14ac:dyDescent="0.25">
      <c r="AY4746" t="s">
        <v>246</v>
      </c>
      <c r="AZ4746" s="4" t="s">
        <v>247</v>
      </c>
      <c r="BA4746" s="4" t="s">
        <v>248</v>
      </c>
      <c r="BB4746" s="4" t="s">
        <v>247</v>
      </c>
      <c r="BC4746" s="4" t="s">
        <v>248</v>
      </c>
      <c r="BD4746" s="4" t="s">
        <v>210</v>
      </c>
    </row>
    <row r="4747" spans="51:56" x14ac:dyDescent="0.25">
      <c r="AY4747" t="s">
        <v>249</v>
      </c>
      <c r="AZ4747" s="4" t="s">
        <v>250</v>
      </c>
      <c r="BA4747" s="4" t="s">
        <v>251</v>
      </c>
      <c r="BB4747" s="4" t="s">
        <v>250</v>
      </c>
      <c r="BC4747" s="4" t="s">
        <v>251</v>
      </c>
      <c r="BD4747" s="4" t="s">
        <v>210</v>
      </c>
    </row>
    <row r="4748" spans="51:56" x14ac:dyDescent="0.25">
      <c r="AY4748" t="s">
        <v>252</v>
      </c>
      <c r="AZ4748" s="4" t="s">
        <v>253</v>
      </c>
      <c r="BA4748" s="4" t="s">
        <v>254</v>
      </c>
      <c r="BB4748" s="4" t="s">
        <v>253</v>
      </c>
      <c r="BC4748" s="4" t="s">
        <v>254</v>
      </c>
      <c r="BD4748" s="4" t="s">
        <v>210</v>
      </c>
    </row>
    <row r="4749" spans="51:56" x14ac:dyDescent="0.25">
      <c r="AY4749" t="s">
        <v>255</v>
      </c>
      <c r="AZ4749" s="4" t="s">
        <v>256</v>
      </c>
      <c r="BA4749" s="4" t="s">
        <v>257</v>
      </c>
      <c r="BB4749" s="4" t="s">
        <v>256</v>
      </c>
      <c r="BC4749" s="4" t="s">
        <v>257</v>
      </c>
      <c r="BD4749" s="4" t="s">
        <v>258</v>
      </c>
    </row>
    <row r="4750" spans="51:56" x14ac:dyDescent="0.25">
      <c r="AY4750" t="s">
        <v>259</v>
      </c>
      <c r="AZ4750" s="4" t="s">
        <v>260</v>
      </c>
      <c r="BA4750" s="4" t="s">
        <v>2384</v>
      </c>
      <c r="BB4750" s="4" t="s">
        <v>260</v>
      </c>
      <c r="BC4750" s="4" t="s">
        <v>2384</v>
      </c>
      <c r="BD4750" s="4" t="s">
        <v>258</v>
      </c>
    </row>
    <row r="4751" spans="51:56" x14ac:dyDescent="0.25">
      <c r="AY4751" t="s">
        <v>261</v>
      </c>
      <c r="AZ4751" s="4" t="s">
        <v>262</v>
      </c>
      <c r="BA4751" s="4" t="s">
        <v>15126</v>
      </c>
      <c r="BB4751" s="4" t="s">
        <v>262</v>
      </c>
      <c r="BC4751" s="4" t="s">
        <v>15126</v>
      </c>
      <c r="BD4751" s="4" t="s">
        <v>258</v>
      </c>
    </row>
    <row r="4752" spans="51:56" x14ac:dyDescent="0.25">
      <c r="AY4752" t="s">
        <v>263</v>
      </c>
      <c r="AZ4752" s="4" t="s">
        <v>264</v>
      </c>
      <c r="BA4752" s="4" t="s">
        <v>15131</v>
      </c>
      <c r="BB4752" s="4" t="s">
        <v>264</v>
      </c>
      <c r="BC4752" s="4" t="s">
        <v>15131</v>
      </c>
      <c r="BD4752" s="4" t="s">
        <v>258</v>
      </c>
    </row>
    <row r="4753" spans="51:56" x14ac:dyDescent="0.25">
      <c r="AY4753" t="s">
        <v>265</v>
      </c>
      <c r="AZ4753" s="4" t="s">
        <v>266</v>
      </c>
      <c r="BA4753" s="4" t="s">
        <v>267</v>
      </c>
      <c r="BB4753" s="4" t="s">
        <v>266</v>
      </c>
      <c r="BC4753" s="4" t="s">
        <v>267</v>
      </c>
      <c r="BD4753" s="4" t="s">
        <v>258</v>
      </c>
    </row>
    <row r="4754" spans="51:56" x14ac:dyDescent="0.25">
      <c r="AY4754" t="s">
        <v>268</v>
      </c>
      <c r="AZ4754" s="4" t="s">
        <v>269</v>
      </c>
      <c r="BA4754" s="4" t="s">
        <v>270</v>
      </c>
      <c r="BB4754" s="4" t="s">
        <v>269</v>
      </c>
      <c r="BC4754" s="4" t="s">
        <v>270</v>
      </c>
      <c r="BD4754" s="4" t="s">
        <v>258</v>
      </c>
    </row>
    <row r="4755" spans="51:56" x14ac:dyDescent="0.25">
      <c r="AY4755" t="s">
        <v>271</v>
      </c>
      <c r="AZ4755" s="4" t="s">
        <v>272</v>
      </c>
      <c r="BA4755" s="4" t="s">
        <v>273</v>
      </c>
      <c r="BB4755" s="4" t="s">
        <v>272</v>
      </c>
      <c r="BC4755" s="4" t="s">
        <v>273</v>
      </c>
      <c r="BD4755" s="4" t="s">
        <v>258</v>
      </c>
    </row>
    <row r="4756" spans="51:56" x14ac:dyDescent="0.25">
      <c r="AY4756" t="s">
        <v>274</v>
      </c>
      <c r="AZ4756" s="4" t="s">
        <v>275</v>
      </c>
      <c r="BA4756" s="4" t="s">
        <v>276</v>
      </c>
      <c r="BB4756" s="4" t="s">
        <v>275</v>
      </c>
      <c r="BC4756" s="4" t="s">
        <v>276</v>
      </c>
      <c r="BD4756" s="4" t="s">
        <v>258</v>
      </c>
    </row>
    <row r="4757" spans="51:56" x14ac:dyDescent="0.25">
      <c r="AY4757" t="s">
        <v>277</v>
      </c>
      <c r="AZ4757" s="4" t="s">
        <v>278</v>
      </c>
      <c r="BA4757" s="4" t="s">
        <v>14851</v>
      </c>
      <c r="BB4757" s="4" t="s">
        <v>278</v>
      </c>
      <c r="BC4757" s="4" t="s">
        <v>14851</v>
      </c>
      <c r="BD4757" s="4" t="s">
        <v>258</v>
      </c>
    </row>
    <row r="4758" spans="51:56" x14ac:dyDescent="0.25">
      <c r="AY4758" t="s">
        <v>279</v>
      </c>
      <c r="AZ4758" s="4" t="s">
        <v>280</v>
      </c>
      <c r="BA4758" s="4" t="s">
        <v>281</v>
      </c>
      <c r="BB4758" s="4" t="s">
        <v>280</v>
      </c>
      <c r="BC4758" s="4" t="s">
        <v>281</v>
      </c>
      <c r="BD4758" s="4" t="s">
        <v>258</v>
      </c>
    </row>
    <row r="4759" spans="51:56" x14ac:dyDescent="0.25">
      <c r="AY4759" t="s">
        <v>282</v>
      </c>
      <c r="AZ4759" s="4" t="s">
        <v>283</v>
      </c>
      <c r="BA4759" s="4" t="s">
        <v>284</v>
      </c>
      <c r="BB4759" s="4" t="s">
        <v>283</v>
      </c>
      <c r="BC4759" s="4" t="s">
        <v>284</v>
      </c>
      <c r="BD4759" s="4" t="s">
        <v>258</v>
      </c>
    </row>
    <row r="4760" spans="51:56" x14ac:dyDescent="0.25">
      <c r="AY4760" t="s">
        <v>285</v>
      </c>
      <c r="AZ4760" s="4" t="s">
        <v>286</v>
      </c>
      <c r="BA4760" s="4" t="s">
        <v>287</v>
      </c>
      <c r="BB4760" s="4" t="s">
        <v>286</v>
      </c>
      <c r="BC4760" s="4" t="s">
        <v>287</v>
      </c>
      <c r="BD4760" s="4" t="s">
        <v>288</v>
      </c>
    </row>
    <row r="4761" spans="51:56" x14ac:dyDescent="0.25">
      <c r="AY4761" t="s">
        <v>289</v>
      </c>
      <c r="AZ4761" s="4" t="s">
        <v>290</v>
      </c>
      <c r="BA4761" s="4" t="s">
        <v>5607</v>
      </c>
      <c r="BB4761" s="4" t="s">
        <v>290</v>
      </c>
      <c r="BC4761" s="4" t="s">
        <v>5607</v>
      </c>
      <c r="BD4761" s="4" t="s">
        <v>288</v>
      </c>
    </row>
    <row r="4762" spans="51:56" x14ac:dyDescent="0.25">
      <c r="AY4762" t="s">
        <v>291</v>
      </c>
      <c r="AZ4762" s="4" t="s">
        <v>292</v>
      </c>
      <c r="BA4762" s="4" t="s">
        <v>293</v>
      </c>
      <c r="BB4762" s="4" t="s">
        <v>292</v>
      </c>
      <c r="BC4762" s="4" t="s">
        <v>293</v>
      </c>
      <c r="BD4762" s="4" t="s">
        <v>288</v>
      </c>
    </row>
    <row r="4763" spans="51:56" x14ac:dyDescent="0.25">
      <c r="AY4763" t="s">
        <v>294</v>
      </c>
      <c r="AZ4763" s="4" t="s">
        <v>295</v>
      </c>
      <c r="BA4763" s="4" t="s">
        <v>296</v>
      </c>
      <c r="BB4763" s="4" t="s">
        <v>295</v>
      </c>
      <c r="BC4763" s="4" t="s">
        <v>296</v>
      </c>
      <c r="BD4763" s="4" t="s">
        <v>288</v>
      </c>
    </row>
    <row r="4764" spans="51:56" x14ac:dyDescent="0.25">
      <c r="AY4764" t="s">
        <v>297</v>
      </c>
      <c r="AZ4764" s="4" t="s">
        <v>298</v>
      </c>
      <c r="BA4764" s="4" t="s">
        <v>299</v>
      </c>
      <c r="BB4764" s="4" t="s">
        <v>298</v>
      </c>
      <c r="BC4764" s="4" t="s">
        <v>299</v>
      </c>
      <c r="BD4764" s="4" t="s">
        <v>288</v>
      </c>
    </row>
    <row r="4765" spans="51:56" x14ac:dyDescent="0.25">
      <c r="AY4765" t="s">
        <v>300</v>
      </c>
      <c r="AZ4765" s="4" t="s">
        <v>301</v>
      </c>
      <c r="BA4765" s="4" t="s">
        <v>302</v>
      </c>
      <c r="BB4765" s="4" t="s">
        <v>301</v>
      </c>
      <c r="BC4765" s="4" t="s">
        <v>302</v>
      </c>
      <c r="BD4765" s="4" t="s">
        <v>288</v>
      </c>
    </row>
    <row r="4766" spans="51:56" x14ac:dyDescent="0.25">
      <c r="AY4766" t="s">
        <v>300</v>
      </c>
      <c r="AZ4766" s="4" t="s">
        <v>303</v>
      </c>
      <c r="BA4766" s="4" t="s">
        <v>302</v>
      </c>
      <c r="BB4766" s="4" t="s">
        <v>303</v>
      </c>
      <c r="BC4766" s="4" t="s">
        <v>302</v>
      </c>
      <c r="BD4766" s="4" t="s">
        <v>288</v>
      </c>
    </row>
    <row r="4767" spans="51:56" x14ac:dyDescent="0.25">
      <c r="AY4767" t="s">
        <v>304</v>
      </c>
      <c r="AZ4767" s="4" t="s">
        <v>305</v>
      </c>
      <c r="BA4767" s="4" t="s">
        <v>306</v>
      </c>
      <c r="BB4767" s="4" t="s">
        <v>305</v>
      </c>
      <c r="BC4767" s="4" t="s">
        <v>306</v>
      </c>
      <c r="BD4767" s="4" t="s">
        <v>288</v>
      </c>
    </row>
    <row r="4768" spans="51:56" x14ac:dyDescent="0.25">
      <c r="AY4768" t="s">
        <v>307</v>
      </c>
      <c r="AZ4768" s="4" t="s">
        <v>308</v>
      </c>
      <c r="BA4768" s="4" t="s">
        <v>309</v>
      </c>
      <c r="BB4768" s="4" t="s">
        <v>308</v>
      </c>
      <c r="BC4768" s="4" t="s">
        <v>309</v>
      </c>
      <c r="BD4768" s="4" t="s">
        <v>288</v>
      </c>
    </row>
    <row r="4769" spans="51:56" x14ac:dyDescent="0.25">
      <c r="AY4769" t="s">
        <v>310</v>
      </c>
      <c r="AZ4769" s="4" t="s">
        <v>311</v>
      </c>
      <c r="BA4769" s="4" t="s">
        <v>5612</v>
      </c>
      <c r="BB4769" s="4" t="s">
        <v>311</v>
      </c>
      <c r="BC4769" s="4" t="s">
        <v>5612</v>
      </c>
      <c r="BD4769" s="4" t="s">
        <v>288</v>
      </c>
    </row>
    <row r="4770" spans="51:56" x14ac:dyDescent="0.25">
      <c r="AY4770" t="s">
        <v>312</v>
      </c>
      <c r="AZ4770" s="4" t="s">
        <v>313</v>
      </c>
      <c r="BA4770" s="4" t="s">
        <v>314</v>
      </c>
      <c r="BB4770" s="4" t="s">
        <v>313</v>
      </c>
      <c r="BC4770" s="4" t="s">
        <v>314</v>
      </c>
      <c r="BD4770" s="4" t="s">
        <v>288</v>
      </c>
    </row>
    <row r="4771" spans="51:56" x14ac:dyDescent="0.25">
      <c r="AY4771" t="s">
        <v>315</v>
      </c>
      <c r="AZ4771" s="4" t="s">
        <v>316</v>
      </c>
      <c r="BA4771" s="4" t="s">
        <v>10137</v>
      </c>
      <c r="BB4771" s="4" t="s">
        <v>316</v>
      </c>
      <c r="BC4771" s="4" t="s">
        <v>10137</v>
      </c>
      <c r="BD4771" s="4" t="s">
        <v>288</v>
      </c>
    </row>
    <row r="4772" spans="51:56" x14ac:dyDescent="0.25">
      <c r="AY4772" t="s">
        <v>317</v>
      </c>
      <c r="AZ4772" s="4" t="s">
        <v>318</v>
      </c>
      <c r="BA4772" s="4" t="s">
        <v>319</v>
      </c>
      <c r="BB4772" s="4" t="s">
        <v>318</v>
      </c>
      <c r="BC4772" s="4" t="s">
        <v>319</v>
      </c>
      <c r="BD4772" s="4" t="s">
        <v>288</v>
      </c>
    </row>
    <row r="4773" spans="51:56" x14ac:dyDescent="0.25">
      <c r="AY4773" t="s">
        <v>320</v>
      </c>
      <c r="AZ4773" s="4" t="s">
        <v>321</v>
      </c>
      <c r="BA4773" s="4" t="s">
        <v>322</v>
      </c>
      <c r="BB4773" s="4" t="s">
        <v>321</v>
      </c>
      <c r="BC4773" s="4" t="s">
        <v>322</v>
      </c>
      <c r="BD4773" s="4" t="s">
        <v>288</v>
      </c>
    </row>
    <row r="4774" spans="51:56" x14ac:dyDescent="0.25">
      <c r="AY4774" t="s">
        <v>323</v>
      </c>
      <c r="AZ4774" s="4" t="s">
        <v>324</v>
      </c>
      <c r="BA4774" s="4" t="s">
        <v>325</v>
      </c>
      <c r="BB4774" s="4" t="s">
        <v>324</v>
      </c>
      <c r="BC4774" s="4" t="s">
        <v>325</v>
      </c>
      <c r="BD4774" s="4" t="s">
        <v>288</v>
      </c>
    </row>
    <row r="4775" spans="51:56" x14ac:dyDescent="0.25">
      <c r="AY4775" t="s">
        <v>326</v>
      </c>
      <c r="AZ4775" s="4" t="s">
        <v>327</v>
      </c>
      <c r="BA4775" s="4" t="s">
        <v>328</v>
      </c>
      <c r="BB4775" s="4" t="s">
        <v>327</v>
      </c>
      <c r="BC4775" s="4" t="s">
        <v>328</v>
      </c>
      <c r="BD4775" s="4" t="s">
        <v>288</v>
      </c>
    </row>
    <row r="4776" spans="51:56" x14ac:dyDescent="0.25">
      <c r="AY4776" t="s">
        <v>329</v>
      </c>
      <c r="AZ4776" s="4" t="s">
        <v>330</v>
      </c>
      <c r="BA4776" s="4" t="s">
        <v>331</v>
      </c>
      <c r="BB4776" s="4" t="s">
        <v>330</v>
      </c>
      <c r="BC4776" s="4" t="s">
        <v>331</v>
      </c>
      <c r="BD4776" s="4" t="s">
        <v>288</v>
      </c>
    </row>
    <row r="4777" spans="51:56" x14ac:dyDescent="0.25">
      <c r="AY4777" t="s">
        <v>332</v>
      </c>
      <c r="AZ4777" s="4" t="s">
        <v>333</v>
      </c>
      <c r="BA4777" s="4" t="s">
        <v>334</v>
      </c>
      <c r="BB4777" s="4" t="s">
        <v>333</v>
      </c>
      <c r="BC4777" s="4" t="s">
        <v>334</v>
      </c>
      <c r="BD4777" s="4" t="s">
        <v>288</v>
      </c>
    </row>
    <row r="4778" spans="51:56" x14ac:dyDescent="0.25">
      <c r="AY4778" t="s">
        <v>335</v>
      </c>
      <c r="AZ4778" s="4" t="s">
        <v>336</v>
      </c>
      <c r="BA4778" s="4" t="s">
        <v>337</v>
      </c>
      <c r="BB4778" s="4" t="s">
        <v>336</v>
      </c>
      <c r="BC4778" s="4" t="s">
        <v>337</v>
      </c>
      <c r="BD4778" s="4" t="s">
        <v>288</v>
      </c>
    </row>
    <row r="4779" spans="51:56" x14ac:dyDescent="0.25">
      <c r="AY4779" t="s">
        <v>338</v>
      </c>
      <c r="AZ4779" s="4" t="s">
        <v>339</v>
      </c>
      <c r="BA4779" s="4" t="s">
        <v>1183</v>
      </c>
      <c r="BB4779" s="4" t="s">
        <v>339</v>
      </c>
      <c r="BC4779" s="4" t="s">
        <v>1183</v>
      </c>
      <c r="BD4779" s="4" t="s">
        <v>288</v>
      </c>
    </row>
    <row r="4780" spans="51:56" x14ac:dyDescent="0.25">
      <c r="AY4780" t="s">
        <v>340</v>
      </c>
      <c r="AZ4780" s="4" t="s">
        <v>341</v>
      </c>
      <c r="BA4780" s="4" t="s">
        <v>342</v>
      </c>
      <c r="BB4780" s="4" t="s">
        <v>341</v>
      </c>
      <c r="BC4780" s="4" t="s">
        <v>342</v>
      </c>
      <c r="BD4780" s="4" t="s">
        <v>288</v>
      </c>
    </row>
    <row r="4781" spans="51:56" x14ac:dyDescent="0.25">
      <c r="AY4781" t="s">
        <v>343</v>
      </c>
      <c r="AZ4781" s="4" t="s">
        <v>344</v>
      </c>
      <c r="BA4781" s="4" t="s">
        <v>345</v>
      </c>
      <c r="BB4781" s="4" t="s">
        <v>344</v>
      </c>
      <c r="BC4781" s="4" t="s">
        <v>345</v>
      </c>
      <c r="BD4781" s="4" t="s">
        <v>288</v>
      </c>
    </row>
    <row r="4782" spans="51:56" x14ac:dyDescent="0.25">
      <c r="AY4782" t="s">
        <v>346</v>
      </c>
      <c r="AZ4782" s="4" t="s">
        <v>347</v>
      </c>
      <c r="BA4782" s="4" t="s">
        <v>348</v>
      </c>
      <c r="BB4782" s="4" t="s">
        <v>347</v>
      </c>
      <c r="BC4782" s="4" t="s">
        <v>348</v>
      </c>
      <c r="BD4782" s="4" t="s">
        <v>288</v>
      </c>
    </row>
    <row r="4783" spans="51:56" x14ac:dyDescent="0.25">
      <c r="AY4783" t="s">
        <v>349</v>
      </c>
      <c r="AZ4783" s="4" t="s">
        <v>350</v>
      </c>
      <c r="BA4783" s="4" t="s">
        <v>351</v>
      </c>
      <c r="BB4783" s="4" t="s">
        <v>350</v>
      </c>
      <c r="BC4783" s="4" t="s">
        <v>351</v>
      </c>
      <c r="BD4783" s="4" t="s">
        <v>288</v>
      </c>
    </row>
    <row r="4784" spans="51:56" x14ac:dyDescent="0.25">
      <c r="AY4784" t="s">
        <v>352</v>
      </c>
      <c r="AZ4784" s="4" t="s">
        <v>353</v>
      </c>
      <c r="BA4784" s="4" t="s">
        <v>354</v>
      </c>
      <c r="BB4784" s="4" t="s">
        <v>353</v>
      </c>
      <c r="BC4784" s="4" t="s">
        <v>354</v>
      </c>
      <c r="BD4784" s="4" t="s">
        <v>288</v>
      </c>
    </row>
    <row r="4785" spans="51:56" x14ac:dyDescent="0.25">
      <c r="AY4785" t="s">
        <v>355</v>
      </c>
      <c r="AZ4785" s="4" t="s">
        <v>356</v>
      </c>
      <c r="BA4785" s="4" t="s">
        <v>5637</v>
      </c>
      <c r="BB4785" s="4" t="s">
        <v>356</v>
      </c>
      <c r="BC4785" s="4" t="s">
        <v>5637</v>
      </c>
      <c r="BD4785" s="4" t="s">
        <v>288</v>
      </c>
    </row>
    <row r="4786" spans="51:56" x14ac:dyDescent="0.25">
      <c r="AY4786" t="s">
        <v>357</v>
      </c>
      <c r="AZ4786" s="4" t="s">
        <v>358</v>
      </c>
      <c r="BA4786" s="4" t="s">
        <v>6674</v>
      </c>
      <c r="BB4786" s="4" t="s">
        <v>358</v>
      </c>
      <c r="BC4786" s="4" t="s">
        <v>6674</v>
      </c>
      <c r="BD4786" s="4" t="s">
        <v>288</v>
      </c>
    </row>
    <row r="4787" spans="51:56" x14ac:dyDescent="0.25">
      <c r="AY4787" t="s">
        <v>359</v>
      </c>
      <c r="AZ4787" s="4" t="s">
        <v>360</v>
      </c>
      <c r="BA4787" s="4" t="s">
        <v>361</v>
      </c>
      <c r="BB4787" s="4" t="s">
        <v>360</v>
      </c>
      <c r="BC4787" s="4" t="s">
        <v>361</v>
      </c>
      <c r="BD4787" s="4" t="s">
        <v>288</v>
      </c>
    </row>
    <row r="4788" spans="51:56" x14ac:dyDescent="0.25">
      <c r="AY4788" t="s">
        <v>362</v>
      </c>
      <c r="AZ4788" s="4" t="s">
        <v>363</v>
      </c>
      <c r="BA4788" s="4" t="s">
        <v>364</v>
      </c>
      <c r="BB4788" s="4" t="s">
        <v>363</v>
      </c>
      <c r="BC4788" s="4" t="s">
        <v>364</v>
      </c>
      <c r="BD4788" s="4" t="s">
        <v>288</v>
      </c>
    </row>
    <row r="4789" spans="51:56" x14ac:dyDescent="0.25">
      <c r="AY4789" t="s">
        <v>365</v>
      </c>
      <c r="AZ4789" s="4" t="s">
        <v>366</v>
      </c>
      <c r="BA4789" s="4" t="s">
        <v>6682</v>
      </c>
      <c r="BB4789" s="4" t="s">
        <v>366</v>
      </c>
      <c r="BC4789" s="4" t="s">
        <v>6682</v>
      </c>
      <c r="BD4789" s="4" t="s">
        <v>288</v>
      </c>
    </row>
    <row r="4790" spans="51:56" x14ac:dyDescent="0.25">
      <c r="AY4790" t="s">
        <v>367</v>
      </c>
      <c r="AZ4790" s="4" t="s">
        <v>368</v>
      </c>
      <c r="BA4790" s="4" t="s">
        <v>369</v>
      </c>
      <c r="BB4790" s="4" t="s">
        <v>368</v>
      </c>
      <c r="BC4790" s="4" t="s">
        <v>369</v>
      </c>
      <c r="BD4790" s="4" t="s">
        <v>288</v>
      </c>
    </row>
    <row r="4791" spans="51:56" x14ac:dyDescent="0.25">
      <c r="AY4791" t="s">
        <v>370</v>
      </c>
      <c r="AZ4791" s="4" t="s">
        <v>371</v>
      </c>
      <c r="BA4791" s="4" t="s">
        <v>372</v>
      </c>
      <c r="BB4791" s="4" t="s">
        <v>371</v>
      </c>
      <c r="BC4791" s="4" t="s">
        <v>372</v>
      </c>
      <c r="BD4791" s="4" t="s">
        <v>288</v>
      </c>
    </row>
    <row r="4792" spans="51:56" x14ac:dyDescent="0.25">
      <c r="AY4792" t="s">
        <v>373</v>
      </c>
      <c r="AZ4792" s="4" t="s">
        <v>374</v>
      </c>
      <c r="BA4792" s="4" t="s">
        <v>5652</v>
      </c>
      <c r="BB4792" s="4" t="s">
        <v>374</v>
      </c>
      <c r="BC4792" s="4" t="s">
        <v>5652</v>
      </c>
      <c r="BD4792" s="4" t="s">
        <v>288</v>
      </c>
    </row>
    <row r="4793" spans="51:56" x14ac:dyDescent="0.25">
      <c r="AY4793" t="s">
        <v>375</v>
      </c>
      <c r="AZ4793" s="4" t="s">
        <v>376</v>
      </c>
      <c r="BA4793" s="4" t="s">
        <v>14003</v>
      </c>
      <c r="BB4793" s="4" t="s">
        <v>376</v>
      </c>
      <c r="BC4793" s="4" t="s">
        <v>14003</v>
      </c>
      <c r="BD4793" s="4" t="s">
        <v>288</v>
      </c>
    </row>
    <row r="4794" spans="51:56" x14ac:dyDescent="0.25">
      <c r="AY4794" t="s">
        <v>377</v>
      </c>
      <c r="AZ4794" s="4" t="s">
        <v>378</v>
      </c>
      <c r="BA4794" s="4" t="s">
        <v>379</v>
      </c>
      <c r="BB4794" s="4" t="s">
        <v>378</v>
      </c>
      <c r="BC4794" s="4" t="s">
        <v>379</v>
      </c>
      <c r="BD4794" s="4" t="s">
        <v>288</v>
      </c>
    </row>
    <row r="4795" spans="51:56" x14ac:dyDescent="0.25">
      <c r="AY4795" t="s">
        <v>380</v>
      </c>
      <c r="AZ4795" s="4" t="s">
        <v>381</v>
      </c>
      <c r="BA4795" s="4" t="s">
        <v>382</v>
      </c>
      <c r="BB4795" s="4" t="s">
        <v>381</v>
      </c>
      <c r="BC4795" s="4" t="s">
        <v>382</v>
      </c>
      <c r="BD4795" s="4" t="s">
        <v>288</v>
      </c>
    </row>
    <row r="4796" spans="51:56" x14ac:dyDescent="0.25">
      <c r="AY4796" t="s">
        <v>383</v>
      </c>
      <c r="AZ4796" s="4" t="s">
        <v>384</v>
      </c>
      <c r="BA4796" s="4" t="s">
        <v>13648</v>
      </c>
      <c r="BB4796" s="4" t="s">
        <v>384</v>
      </c>
      <c r="BC4796" s="4" t="s">
        <v>13648</v>
      </c>
      <c r="BD4796" s="4" t="s">
        <v>288</v>
      </c>
    </row>
    <row r="4797" spans="51:56" x14ac:dyDescent="0.25">
      <c r="AY4797" t="s">
        <v>385</v>
      </c>
      <c r="AZ4797" s="4" t="s">
        <v>386</v>
      </c>
      <c r="BA4797" s="4" t="s">
        <v>387</v>
      </c>
      <c r="BB4797" s="4" t="s">
        <v>386</v>
      </c>
      <c r="BC4797" s="4" t="s">
        <v>387</v>
      </c>
      <c r="BD4797" s="4" t="s">
        <v>288</v>
      </c>
    </row>
    <row r="4798" spans="51:56" x14ac:dyDescent="0.25">
      <c r="AY4798" t="s">
        <v>388</v>
      </c>
      <c r="AZ4798" s="4" t="s">
        <v>389</v>
      </c>
      <c r="BA4798" s="4" t="s">
        <v>6701</v>
      </c>
      <c r="BB4798" s="4" t="s">
        <v>389</v>
      </c>
      <c r="BC4798" s="4" t="s">
        <v>6701</v>
      </c>
      <c r="BD4798" s="4" t="s">
        <v>288</v>
      </c>
    </row>
    <row r="4799" spans="51:56" x14ac:dyDescent="0.25">
      <c r="AY4799" t="s">
        <v>390</v>
      </c>
      <c r="AZ4799" s="4" t="s">
        <v>391</v>
      </c>
      <c r="BA4799" s="4" t="s">
        <v>392</v>
      </c>
      <c r="BB4799" s="4" t="s">
        <v>391</v>
      </c>
      <c r="BC4799" s="4" t="s">
        <v>392</v>
      </c>
      <c r="BD4799" s="4" t="s">
        <v>288</v>
      </c>
    </row>
    <row r="4800" spans="51:56" x14ac:dyDescent="0.25">
      <c r="AY4800" t="s">
        <v>393</v>
      </c>
      <c r="AZ4800" s="4" t="s">
        <v>394</v>
      </c>
      <c r="BA4800" s="4" t="s">
        <v>395</v>
      </c>
      <c r="BB4800" s="4" t="s">
        <v>394</v>
      </c>
      <c r="BC4800" s="4" t="s">
        <v>395</v>
      </c>
      <c r="BD4800" s="4" t="s">
        <v>288</v>
      </c>
    </row>
    <row r="4801" spans="51:56" x14ac:dyDescent="0.25">
      <c r="AY4801" t="s">
        <v>396</v>
      </c>
      <c r="AZ4801" s="4" t="s">
        <v>397</v>
      </c>
      <c r="BA4801" s="4" t="s">
        <v>6707</v>
      </c>
      <c r="BB4801" s="4" t="s">
        <v>397</v>
      </c>
      <c r="BC4801" s="4" t="s">
        <v>6707</v>
      </c>
      <c r="BD4801" s="4" t="s">
        <v>288</v>
      </c>
    </row>
    <row r="4802" spans="51:56" x14ac:dyDescent="0.25">
      <c r="AY4802" t="s">
        <v>398</v>
      </c>
      <c r="AZ4802" s="4" t="s">
        <v>399</v>
      </c>
      <c r="BA4802" s="4" t="s">
        <v>400</v>
      </c>
      <c r="BB4802" s="4" t="s">
        <v>399</v>
      </c>
      <c r="BC4802" s="4" t="s">
        <v>400</v>
      </c>
      <c r="BD4802" s="4" t="s">
        <v>288</v>
      </c>
    </row>
    <row r="4803" spans="51:56" x14ac:dyDescent="0.25">
      <c r="AY4803" t="s">
        <v>401</v>
      </c>
      <c r="AZ4803" s="4" t="s">
        <v>402</v>
      </c>
      <c r="BA4803" s="4" t="s">
        <v>403</v>
      </c>
      <c r="BB4803" s="4" t="s">
        <v>402</v>
      </c>
      <c r="BC4803" s="4" t="s">
        <v>403</v>
      </c>
      <c r="BD4803" s="4" t="s">
        <v>288</v>
      </c>
    </row>
    <row r="4804" spans="51:56" x14ac:dyDescent="0.25">
      <c r="AY4804" t="s">
        <v>404</v>
      </c>
      <c r="AZ4804" s="4" t="s">
        <v>405</v>
      </c>
      <c r="BA4804" s="4" t="s">
        <v>406</v>
      </c>
      <c r="BB4804" s="4" t="s">
        <v>405</v>
      </c>
      <c r="BC4804" s="4" t="s">
        <v>406</v>
      </c>
      <c r="BD4804" s="4" t="s">
        <v>288</v>
      </c>
    </row>
    <row r="4805" spans="51:56" x14ac:dyDescent="0.25">
      <c r="AY4805" t="s">
        <v>407</v>
      </c>
      <c r="AZ4805" s="4" t="s">
        <v>408</v>
      </c>
      <c r="BA4805" s="4" t="s">
        <v>409</v>
      </c>
      <c r="BB4805" s="4" t="s">
        <v>408</v>
      </c>
      <c r="BC4805" s="4" t="s">
        <v>409</v>
      </c>
      <c r="BD4805" s="4" t="s">
        <v>288</v>
      </c>
    </row>
    <row r="4806" spans="51:56" x14ac:dyDescent="0.25">
      <c r="AY4806" t="s">
        <v>410</v>
      </c>
      <c r="AZ4806" s="4" t="s">
        <v>411</v>
      </c>
      <c r="BA4806" s="4" t="s">
        <v>412</v>
      </c>
      <c r="BB4806" s="4" t="s">
        <v>411</v>
      </c>
      <c r="BC4806" s="4" t="s">
        <v>412</v>
      </c>
      <c r="BD4806" s="4" t="s">
        <v>288</v>
      </c>
    </row>
    <row r="4807" spans="51:56" x14ac:dyDescent="0.25">
      <c r="AY4807" t="s">
        <v>413</v>
      </c>
      <c r="AZ4807" s="4" t="s">
        <v>414</v>
      </c>
      <c r="BA4807" s="4" t="s">
        <v>6717</v>
      </c>
      <c r="BB4807" s="4" t="s">
        <v>414</v>
      </c>
      <c r="BC4807" s="4" t="s">
        <v>6717</v>
      </c>
      <c r="BD4807" s="4" t="s">
        <v>288</v>
      </c>
    </row>
    <row r="4808" spans="51:56" x14ac:dyDescent="0.25">
      <c r="AY4808" t="s">
        <v>415</v>
      </c>
      <c r="AZ4808" s="4" t="s">
        <v>416</v>
      </c>
      <c r="BA4808" s="4" t="s">
        <v>417</v>
      </c>
      <c r="BB4808" s="4" t="s">
        <v>416</v>
      </c>
      <c r="BC4808" s="4" t="s">
        <v>417</v>
      </c>
      <c r="BD4808" s="4" t="s">
        <v>288</v>
      </c>
    </row>
    <row r="4809" spans="51:56" x14ac:dyDescent="0.25">
      <c r="AY4809" t="s">
        <v>418</v>
      </c>
      <c r="AZ4809" s="4" t="s">
        <v>419</v>
      </c>
      <c r="BA4809" s="4" t="s">
        <v>420</v>
      </c>
      <c r="BB4809" s="4" t="s">
        <v>419</v>
      </c>
      <c r="BC4809" s="4" t="s">
        <v>420</v>
      </c>
      <c r="BD4809" s="4" t="s">
        <v>421</v>
      </c>
    </row>
    <row r="4810" spans="51:56" x14ac:dyDescent="0.25">
      <c r="AY4810" t="s">
        <v>422</v>
      </c>
      <c r="AZ4810" s="4" t="s">
        <v>423</v>
      </c>
      <c r="BA4810" s="4" t="s">
        <v>424</v>
      </c>
      <c r="BB4810" s="4" t="s">
        <v>423</v>
      </c>
      <c r="BC4810" s="4" t="s">
        <v>424</v>
      </c>
      <c r="BD4810" s="4" t="s">
        <v>421</v>
      </c>
    </row>
    <row r="4811" spans="51:56" x14ac:dyDescent="0.25">
      <c r="AY4811" t="s">
        <v>425</v>
      </c>
      <c r="AZ4811" s="4" t="s">
        <v>426</v>
      </c>
      <c r="BA4811" s="4" t="s">
        <v>427</v>
      </c>
      <c r="BB4811" s="4" t="s">
        <v>426</v>
      </c>
      <c r="BC4811" s="4" t="s">
        <v>427</v>
      </c>
      <c r="BD4811" s="4" t="s">
        <v>421</v>
      </c>
    </row>
    <row r="4812" spans="51:56" x14ac:dyDescent="0.25">
      <c r="AY4812" t="s">
        <v>428</v>
      </c>
      <c r="AZ4812" s="4" t="s">
        <v>429</v>
      </c>
      <c r="BA4812" s="4" t="s">
        <v>430</v>
      </c>
      <c r="BB4812" s="4" t="s">
        <v>429</v>
      </c>
      <c r="BC4812" s="4" t="s">
        <v>430</v>
      </c>
      <c r="BD4812" s="4" t="s">
        <v>421</v>
      </c>
    </row>
    <row r="4813" spans="51:56" x14ac:dyDescent="0.25">
      <c r="AY4813" t="s">
        <v>431</v>
      </c>
      <c r="AZ4813" s="4" t="s">
        <v>432</v>
      </c>
      <c r="BA4813" s="4" t="s">
        <v>433</v>
      </c>
      <c r="BB4813" s="4" t="s">
        <v>432</v>
      </c>
      <c r="BC4813" s="4" t="s">
        <v>433</v>
      </c>
      <c r="BD4813" s="4" t="s">
        <v>421</v>
      </c>
    </row>
    <row r="4814" spans="51:56" x14ac:dyDescent="0.25">
      <c r="AY4814" t="s">
        <v>434</v>
      </c>
      <c r="AZ4814" s="4" t="s">
        <v>435</v>
      </c>
      <c r="BA4814" s="4" t="s">
        <v>436</v>
      </c>
      <c r="BB4814" s="4" t="s">
        <v>435</v>
      </c>
      <c r="BC4814" s="4" t="s">
        <v>436</v>
      </c>
      <c r="BD4814" s="4" t="s">
        <v>421</v>
      </c>
    </row>
    <row r="4815" spans="51:56" x14ac:dyDescent="0.25">
      <c r="AY4815" t="s">
        <v>437</v>
      </c>
      <c r="AZ4815" s="4" t="s">
        <v>438</v>
      </c>
      <c r="BA4815" s="4" t="s">
        <v>439</v>
      </c>
      <c r="BB4815" s="4" t="s">
        <v>438</v>
      </c>
      <c r="BC4815" s="4" t="s">
        <v>439</v>
      </c>
      <c r="BD4815" s="4" t="s">
        <v>421</v>
      </c>
    </row>
    <row r="4816" spans="51:56" x14ac:dyDescent="0.25">
      <c r="AY4816" t="s">
        <v>440</v>
      </c>
      <c r="AZ4816" s="4" t="s">
        <v>441</v>
      </c>
      <c r="BA4816" s="4" t="s">
        <v>442</v>
      </c>
      <c r="BB4816" s="4" t="s">
        <v>441</v>
      </c>
      <c r="BC4816" s="4" t="s">
        <v>442</v>
      </c>
      <c r="BD4816" s="4" t="s">
        <v>421</v>
      </c>
    </row>
    <row r="4817" spans="51:56" x14ac:dyDescent="0.25">
      <c r="AY4817" t="s">
        <v>443</v>
      </c>
      <c r="AZ4817" s="4" t="s">
        <v>444</v>
      </c>
      <c r="BA4817" s="4" t="s">
        <v>445</v>
      </c>
      <c r="BB4817" s="4" t="s">
        <v>444</v>
      </c>
      <c r="BC4817" s="4" t="s">
        <v>445</v>
      </c>
      <c r="BD4817" s="4" t="s">
        <v>421</v>
      </c>
    </row>
    <row r="4818" spans="51:56" x14ac:dyDescent="0.25">
      <c r="AY4818" t="s">
        <v>446</v>
      </c>
      <c r="AZ4818" s="4" t="s">
        <v>447</v>
      </c>
      <c r="BA4818" s="4" t="s">
        <v>448</v>
      </c>
      <c r="BB4818" s="4" t="s">
        <v>447</v>
      </c>
      <c r="BC4818" s="4" t="s">
        <v>448</v>
      </c>
      <c r="BD4818" s="4" t="s">
        <v>421</v>
      </c>
    </row>
    <row r="4819" spans="51:56" x14ac:dyDescent="0.25">
      <c r="AY4819" t="s">
        <v>449</v>
      </c>
      <c r="AZ4819" s="4" t="s">
        <v>450</v>
      </c>
      <c r="BA4819" s="4" t="s">
        <v>451</v>
      </c>
      <c r="BB4819" s="4" t="s">
        <v>450</v>
      </c>
      <c r="BC4819" s="4" t="s">
        <v>451</v>
      </c>
      <c r="BD4819" s="4" t="s">
        <v>421</v>
      </c>
    </row>
    <row r="4820" spans="51:56" x14ac:dyDescent="0.25">
      <c r="AY4820" t="s">
        <v>452</v>
      </c>
      <c r="AZ4820" s="4" t="s">
        <v>453</v>
      </c>
      <c r="BA4820" s="4" t="s">
        <v>454</v>
      </c>
      <c r="BB4820" s="4" t="s">
        <v>453</v>
      </c>
      <c r="BC4820" s="4" t="s">
        <v>454</v>
      </c>
      <c r="BD4820" s="4" t="s">
        <v>421</v>
      </c>
    </row>
    <row r="4821" spans="51:56" x14ac:dyDescent="0.25">
      <c r="AY4821" t="s">
        <v>455</v>
      </c>
      <c r="AZ4821" s="4" t="s">
        <v>456</v>
      </c>
      <c r="BA4821" s="4" t="s">
        <v>2504</v>
      </c>
      <c r="BB4821" s="4" t="s">
        <v>456</v>
      </c>
      <c r="BC4821" s="4" t="s">
        <v>2504</v>
      </c>
      <c r="BD4821" s="4" t="s">
        <v>421</v>
      </c>
    </row>
    <row r="4822" spans="51:56" x14ac:dyDescent="0.25">
      <c r="AY4822" t="s">
        <v>457</v>
      </c>
      <c r="AZ4822" s="4" t="s">
        <v>458</v>
      </c>
      <c r="BA4822" s="4" t="s">
        <v>4304</v>
      </c>
      <c r="BB4822" s="4" t="s">
        <v>458</v>
      </c>
      <c r="BC4822" s="4" t="s">
        <v>4304</v>
      </c>
      <c r="BD4822" s="4" t="s">
        <v>421</v>
      </c>
    </row>
    <row r="4823" spans="51:56" x14ac:dyDescent="0.25">
      <c r="AY4823" t="s">
        <v>459</v>
      </c>
      <c r="AZ4823" s="4" t="s">
        <v>460</v>
      </c>
      <c r="BA4823" s="4" t="s">
        <v>461</v>
      </c>
      <c r="BB4823" s="4" t="s">
        <v>460</v>
      </c>
      <c r="BC4823" s="4" t="s">
        <v>461</v>
      </c>
      <c r="BD4823" s="4" t="s">
        <v>421</v>
      </c>
    </row>
    <row r="4824" spans="51:56" x14ac:dyDescent="0.25">
      <c r="AY4824" t="s">
        <v>462</v>
      </c>
      <c r="AZ4824" s="4" t="s">
        <v>463</v>
      </c>
      <c r="BA4824" s="4" t="s">
        <v>464</v>
      </c>
      <c r="BB4824" s="4" t="s">
        <v>463</v>
      </c>
      <c r="BC4824" s="4" t="s">
        <v>464</v>
      </c>
      <c r="BD4824" s="4" t="s">
        <v>421</v>
      </c>
    </row>
    <row r="4825" spans="51:56" x14ac:dyDescent="0.25">
      <c r="AY4825" t="s">
        <v>465</v>
      </c>
      <c r="AZ4825" s="4" t="s">
        <v>466</v>
      </c>
      <c r="BA4825" s="4" t="s">
        <v>467</v>
      </c>
      <c r="BB4825" s="4" t="s">
        <v>466</v>
      </c>
      <c r="BC4825" s="4" t="s">
        <v>467</v>
      </c>
      <c r="BD4825" s="4" t="s">
        <v>468</v>
      </c>
    </row>
    <row r="4826" spans="51:56" x14ac:dyDescent="0.25">
      <c r="AY4826" t="s">
        <v>469</v>
      </c>
      <c r="AZ4826" s="4" t="s">
        <v>470</v>
      </c>
      <c r="BA4826" s="4" t="s">
        <v>471</v>
      </c>
      <c r="BB4826" s="4" t="s">
        <v>470</v>
      </c>
      <c r="BC4826" s="4" t="s">
        <v>471</v>
      </c>
      <c r="BD4826" s="4" t="s">
        <v>468</v>
      </c>
    </row>
    <row r="4827" spans="51:56" x14ac:dyDescent="0.25">
      <c r="AY4827" t="s">
        <v>472</v>
      </c>
      <c r="AZ4827" s="4" t="s">
        <v>473</v>
      </c>
      <c r="BA4827" s="4" t="s">
        <v>474</v>
      </c>
      <c r="BB4827" s="4" t="s">
        <v>473</v>
      </c>
      <c r="BC4827" s="4" t="s">
        <v>474</v>
      </c>
      <c r="BD4827" s="4" t="s">
        <v>468</v>
      </c>
    </row>
    <row r="4828" spans="51:56" x14ac:dyDescent="0.25">
      <c r="AY4828" t="s">
        <v>475</v>
      </c>
      <c r="AZ4828" s="4" t="s">
        <v>476</v>
      </c>
      <c r="BA4828" s="4" t="s">
        <v>477</v>
      </c>
      <c r="BB4828" s="4" t="s">
        <v>476</v>
      </c>
      <c r="BC4828" s="4" t="s">
        <v>477</v>
      </c>
      <c r="BD4828" s="4" t="s">
        <v>468</v>
      </c>
    </row>
    <row r="4829" spans="51:56" x14ac:dyDescent="0.25">
      <c r="AY4829" t="s">
        <v>478</v>
      </c>
      <c r="AZ4829" s="4" t="s">
        <v>479</v>
      </c>
      <c r="BA4829" s="4" t="s">
        <v>480</v>
      </c>
      <c r="BB4829" s="4" t="s">
        <v>479</v>
      </c>
      <c r="BC4829" s="4" t="s">
        <v>480</v>
      </c>
      <c r="BD4829" s="4" t="s">
        <v>468</v>
      </c>
    </row>
    <row r="4830" spans="51:56" x14ac:dyDescent="0.25">
      <c r="AY4830" t="s">
        <v>481</v>
      </c>
      <c r="AZ4830" s="4" t="s">
        <v>482</v>
      </c>
      <c r="BA4830" s="4" t="s">
        <v>483</v>
      </c>
      <c r="BB4830" s="4" t="s">
        <v>482</v>
      </c>
      <c r="BC4830" s="4" t="s">
        <v>483</v>
      </c>
      <c r="BD4830" s="4" t="s">
        <v>468</v>
      </c>
    </row>
    <row r="4831" spans="51:56" x14ac:dyDescent="0.25">
      <c r="AY4831" t="s">
        <v>484</v>
      </c>
      <c r="AZ4831" s="4" t="s">
        <v>485</v>
      </c>
      <c r="BA4831" s="4" t="s">
        <v>486</v>
      </c>
      <c r="BB4831" s="4" t="s">
        <v>485</v>
      </c>
      <c r="BC4831" s="4" t="s">
        <v>486</v>
      </c>
      <c r="BD4831" s="4" t="s">
        <v>468</v>
      </c>
    </row>
    <row r="4832" spans="51:56" x14ac:dyDescent="0.25">
      <c r="AY4832" t="s">
        <v>487</v>
      </c>
      <c r="AZ4832" s="4" t="s">
        <v>488</v>
      </c>
      <c r="BA4832" s="4" t="s">
        <v>489</v>
      </c>
      <c r="BB4832" s="4" t="s">
        <v>488</v>
      </c>
      <c r="BC4832" s="4" t="s">
        <v>489</v>
      </c>
      <c r="BD4832" s="4" t="s">
        <v>468</v>
      </c>
    </row>
    <row r="4833" spans="51:56" x14ac:dyDescent="0.25">
      <c r="AY4833" t="s">
        <v>490</v>
      </c>
      <c r="AZ4833" s="4" t="s">
        <v>491</v>
      </c>
      <c r="BA4833" s="4" t="s">
        <v>492</v>
      </c>
      <c r="BB4833" s="4" t="s">
        <v>491</v>
      </c>
      <c r="BC4833" s="4" t="s">
        <v>492</v>
      </c>
      <c r="BD4833" s="4" t="s">
        <v>468</v>
      </c>
    </row>
    <row r="4834" spans="51:56" x14ac:dyDescent="0.25">
      <c r="AY4834" t="s">
        <v>493</v>
      </c>
      <c r="AZ4834" s="4" t="s">
        <v>494</v>
      </c>
      <c r="BA4834" s="4" t="s">
        <v>495</v>
      </c>
      <c r="BB4834" s="4" t="s">
        <v>494</v>
      </c>
      <c r="BC4834" s="4" t="s">
        <v>495</v>
      </c>
      <c r="BD4834" s="4" t="s">
        <v>496</v>
      </c>
    </row>
    <row r="4835" spans="51:56" x14ac:dyDescent="0.25">
      <c r="AY4835" t="s">
        <v>497</v>
      </c>
      <c r="AZ4835" s="4" t="s">
        <v>498</v>
      </c>
      <c r="BA4835" s="4" t="s">
        <v>499</v>
      </c>
      <c r="BB4835" s="4" t="s">
        <v>498</v>
      </c>
      <c r="BC4835" s="4" t="s">
        <v>499</v>
      </c>
      <c r="BD4835" s="4" t="s">
        <v>496</v>
      </c>
    </row>
    <row r="4836" spans="51:56" x14ac:dyDescent="0.25">
      <c r="AY4836" t="s">
        <v>500</v>
      </c>
      <c r="AZ4836" s="4" t="s">
        <v>501</v>
      </c>
      <c r="BA4836" s="4" t="s">
        <v>502</v>
      </c>
      <c r="BB4836" s="4" t="s">
        <v>501</v>
      </c>
      <c r="BC4836" s="4" t="s">
        <v>502</v>
      </c>
      <c r="BD4836" s="4" t="s">
        <v>496</v>
      </c>
    </row>
    <row r="4837" spans="51:56" x14ac:dyDescent="0.25">
      <c r="AY4837" t="s">
        <v>503</v>
      </c>
      <c r="AZ4837" s="4" t="s">
        <v>504</v>
      </c>
      <c r="BA4837" s="4" t="s">
        <v>505</v>
      </c>
      <c r="BB4837" s="4" t="s">
        <v>504</v>
      </c>
      <c r="BC4837" s="4" t="s">
        <v>505</v>
      </c>
      <c r="BD4837" s="4" t="s">
        <v>496</v>
      </c>
    </row>
    <row r="4838" spans="51:56" x14ac:dyDescent="0.25">
      <c r="AY4838" t="s">
        <v>506</v>
      </c>
      <c r="AZ4838" s="4" t="s">
        <v>507</v>
      </c>
      <c r="BA4838" s="4" t="s">
        <v>508</v>
      </c>
      <c r="BB4838" s="4" t="s">
        <v>507</v>
      </c>
      <c r="BC4838" s="4" t="s">
        <v>508</v>
      </c>
      <c r="BD4838" s="4" t="s">
        <v>496</v>
      </c>
    </row>
    <row r="4839" spans="51:56" x14ac:dyDescent="0.25">
      <c r="AY4839" t="s">
        <v>509</v>
      </c>
      <c r="AZ4839" s="4" t="s">
        <v>510</v>
      </c>
      <c r="BA4839" s="4" t="s">
        <v>511</v>
      </c>
      <c r="BB4839" s="4" t="s">
        <v>510</v>
      </c>
      <c r="BC4839" s="4" t="s">
        <v>511</v>
      </c>
      <c r="BD4839" s="4" t="s">
        <v>496</v>
      </c>
    </row>
    <row r="4840" spans="51:56" x14ac:dyDescent="0.25">
      <c r="AY4840" t="s">
        <v>512</v>
      </c>
      <c r="AZ4840" s="4" t="s">
        <v>513</v>
      </c>
      <c r="BA4840" s="4" t="s">
        <v>514</v>
      </c>
      <c r="BB4840" s="4" t="s">
        <v>513</v>
      </c>
      <c r="BC4840" s="4" t="s">
        <v>514</v>
      </c>
      <c r="BD4840" s="4" t="s">
        <v>496</v>
      </c>
    </row>
    <row r="4841" spans="51:56" x14ac:dyDescent="0.25">
      <c r="AY4841" t="s">
        <v>515</v>
      </c>
      <c r="AZ4841" s="4" t="s">
        <v>516</v>
      </c>
      <c r="BA4841" s="4" t="s">
        <v>517</v>
      </c>
      <c r="BB4841" s="4" t="s">
        <v>516</v>
      </c>
      <c r="BC4841" s="4" t="s">
        <v>517</v>
      </c>
      <c r="BD4841" s="4" t="s">
        <v>496</v>
      </c>
    </row>
    <row r="4842" spans="51:56" x14ac:dyDescent="0.25">
      <c r="AY4842" t="s">
        <v>518</v>
      </c>
      <c r="AZ4842" s="4" t="s">
        <v>519</v>
      </c>
      <c r="BA4842" s="4" t="s">
        <v>520</v>
      </c>
      <c r="BB4842" s="4" t="s">
        <v>519</v>
      </c>
      <c r="BC4842" s="4" t="s">
        <v>520</v>
      </c>
      <c r="BD4842" s="4" t="s">
        <v>496</v>
      </c>
    </row>
    <row r="4843" spans="51:56" x14ac:dyDescent="0.25">
      <c r="AY4843" t="s">
        <v>521</v>
      </c>
      <c r="AZ4843" s="4" t="s">
        <v>522</v>
      </c>
      <c r="BA4843" s="4" t="s">
        <v>523</v>
      </c>
      <c r="BB4843" s="4" t="s">
        <v>522</v>
      </c>
      <c r="BC4843" s="4" t="s">
        <v>523</v>
      </c>
      <c r="BD4843" s="4" t="s">
        <v>496</v>
      </c>
    </row>
    <row r="4844" spans="51:56" x14ac:dyDescent="0.25">
      <c r="AY4844" t="s">
        <v>524</v>
      </c>
      <c r="AZ4844" s="4" t="s">
        <v>525</v>
      </c>
      <c r="BA4844" s="4" t="s">
        <v>526</v>
      </c>
      <c r="BB4844" s="4" t="s">
        <v>525</v>
      </c>
      <c r="BC4844" s="4" t="s">
        <v>526</v>
      </c>
      <c r="BD4844" s="4" t="s">
        <v>496</v>
      </c>
    </row>
    <row r="4845" spans="51:56" x14ac:dyDescent="0.25">
      <c r="AY4845" t="s">
        <v>527</v>
      </c>
      <c r="AZ4845" s="4" t="s">
        <v>528</v>
      </c>
      <c r="BA4845" s="4" t="s">
        <v>529</v>
      </c>
      <c r="BB4845" s="4" t="s">
        <v>528</v>
      </c>
      <c r="BC4845" s="4" t="s">
        <v>529</v>
      </c>
      <c r="BD4845" s="4" t="s">
        <v>496</v>
      </c>
    </row>
    <row r="4846" spans="51:56" x14ac:dyDescent="0.25">
      <c r="AY4846" t="s">
        <v>530</v>
      </c>
      <c r="AZ4846" s="4" t="s">
        <v>531</v>
      </c>
      <c r="BA4846" s="4" t="s">
        <v>532</v>
      </c>
      <c r="BB4846" s="4" t="s">
        <v>531</v>
      </c>
      <c r="BC4846" s="4" t="s">
        <v>532</v>
      </c>
      <c r="BD4846" s="4" t="s">
        <v>496</v>
      </c>
    </row>
    <row r="4847" spans="51:56" x14ac:dyDescent="0.25">
      <c r="AY4847" t="s">
        <v>533</v>
      </c>
      <c r="AZ4847" s="4" t="s">
        <v>534</v>
      </c>
      <c r="BA4847" s="4" t="s">
        <v>535</v>
      </c>
      <c r="BB4847" s="4" t="s">
        <v>534</v>
      </c>
      <c r="BC4847" s="4" t="s">
        <v>535</v>
      </c>
      <c r="BD4847" s="4" t="s">
        <v>496</v>
      </c>
    </row>
    <row r="4848" spans="51:56" x14ac:dyDescent="0.25">
      <c r="AY4848" t="s">
        <v>536</v>
      </c>
      <c r="AZ4848" s="4" t="s">
        <v>537</v>
      </c>
      <c r="BA4848" s="4" t="s">
        <v>538</v>
      </c>
      <c r="BB4848" s="4" t="s">
        <v>537</v>
      </c>
      <c r="BC4848" s="4" t="s">
        <v>538</v>
      </c>
      <c r="BD4848" s="4" t="s">
        <v>496</v>
      </c>
    </row>
    <row r="4849" spans="51:56" x14ac:dyDescent="0.25">
      <c r="AY4849" t="s">
        <v>539</v>
      </c>
      <c r="AZ4849" s="4" t="s">
        <v>540</v>
      </c>
      <c r="BA4849" s="4" t="s">
        <v>541</v>
      </c>
      <c r="BB4849" s="4" t="s">
        <v>540</v>
      </c>
      <c r="BC4849" s="4" t="s">
        <v>541</v>
      </c>
      <c r="BD4849" s="4" t="s">
        <v>496</v>
      </c>
    </row>
    <row r="4850" spans="51:56" x14ac:dyDescent="0.25">
      <c r="AY4850" t="s">
        <v>542</v>
      </c>
      <c r="AZ4850" s="4" t="s">
        <v>543</v>
      </c>
      <c r="BA4850" s="4" t="s">
        <v>544</v>
      </c>
      <c r="BB4850" s="4" t="s">
        <v>543</v>
      </c>
      <c r="BC4850" s="4" t="s">
        <v>544</v>
      </c>
      <c r="BD4850" s="4" t="s">
        <v>496</v>
      </c>
    </row>
    <row r="4851" spans="51:56" x14ac:dyDescent="0.25">
      <c r="AY4851" t="s">
        <v>545</v>
      </c>
      <c r="AZ4851" s="4" t="s">
        <v>546</v>
      </c>
      <c r="BA4851" s="4" t="s">
        <v>547</v>
      </c>
      <c r="BB4851" s="4" t="s">
        <v>546</v>
      </c>
      <c r="BC4851" s="4" t="s">
        <v>547</v>
      </c>
      <c r="BD4851" s="4" t="s">
        <v>496</v>
      </c>
    </row>
    <row r="4852" spans="51:56" x14ac:dyDescent="0.25">
      <c r="AY4852" t="s">
        <v>548</v>
      </c>
      <c r="AZ4852" s="4" t="s">
        <v>549</v>
      </c>
      <c r="BA4852" s="4" t="s">
        <v>550</v>
      </c>
      <c r="BB4852" s="4" t="s">
        <v>549</v>
      </c>
      <c r="BC4852" s="4" t="s">
        <v>550</v>
      </c>
      <c r="BD4852" s="4" t="s">
        <v>496</v>
      </c>
    </row>
    <row r="4853" spans="51:56" x14ac:dyDescent="0.25">
      <c r="AY4853" t="s">
        <v>551</v>
      </c>
      <c r="AZ4853" s="4" t="s">
        <v>552</v>
      </c>
      <c r="BA4853" s="4" t="s">
        <v>553</v>
      </c>
      <c r="BB4853" s="4" t="s">
        <v>552</v>
      </c>
      <c r="BC4853" s="4" t="s">
        <v>553</v>
      </c>
      <c r="BD4853" s="4" t="s">
        <v>496</v>
      </c>
    </row>
    <row r="4854" spans="51:56" x14ac:dyDescent="0.25">
      <c r="AY4854" t="s">
        <v>554</v>
      </c>
      <c r="AZ4854" s="4" t="s">
        <v>555</v>
      </c>
      <c r="BA4854" s="4" t="s">
        <v>556</v>
      </c>
      <c r="BB4854" s="4" t="s">
        <v>555</v>
      </c>
      <c r="BC4854" s="4" t="s">
        <v>556</v>
      </c>
      <c r="BD4854" s="4" t="s">
        <v>496</v>
      </c>
    </row>
    <row r="4855" spans="51:56" x14ac:dyDescent="0.25">
      <c r="AY4855" t="s">
        <v>557</v>
      </c>
      <c r="AZ4855" s="4" t="s">
        <v>558</v>
      </c>
      <c r="BA4855" s="4" t="s">
        <v>559</v>
      </c>
      <c r="BB4855" s="4" t="s">
        <v>558</v>
      </c>
      <c r="BC4855" s="4" t="s">
        <v>559</v>
      </c>
      <c r="BD4855" s="4" t="s">
        <v>496</v>
      </c>
    </row>
    <row r="4856" spans="51:56" x14ac:dyDescent="0.25">
      <c r="AY4856" t="s">
        <v>560</v>
      </c>
      <c r="AZ4856" s="4" t="s">
        <v>561</v>
      </c>
      <c r="BA4856" s="4" t="s">
        <v>562</v>
      </c>
      <c r="BB4856" s="4" t="s">
        <v>561</v>
      </c>
      <c r="BC4856" s="4" t="s">
        <v>562</v>
      </c>
      <c r="BD4856" s="4" t="s">
        <v>496</v>
      </c>
    </row>
    <row r="4857" spans="51:56" x14ac:dyDescent="0.25">
      <c r="AY4857" t="s">
        <v>563</v>
      </c>
      <c r="AZ4857" s="4" t="s">
        <v>564</v>
      </c>
      <c r="BA4857" s="4" t="s">
        <v>565</v>
      </c>
      <c r="BB4857" s="4" t="s">
        <v>564</v>
      </c>
      <c r="BC4857" s="4" t="s">
        <v>565</v>
      </c>
      <c r="BD4857" s="4" t="s">
        <v>496</v>
      </c>
    </row>
    <row r="4858" spans="51:56" x14ac:dyDescent="0.25">
      <c r="AY4858" t="s">
        <v>566</v>
      </c>
      <c r="AZ4858" s="4" t="s">
        <v>567</v>
      </c>
      <c r="BA4858" s="4" t="s">
        <v>568</v>
      </c>
      <c r="BB4858" s="4" t="s">
        <v>567</v>
      </c>
      <c r="BC4858" s="4" t="s">
        <v>568</v>
      </c>
      <c r="BD4858" s="4" t="s">
        <v>496</v>
      </c>
    </row>
    <row r="4859" spans="51:56" x14ac:dyDescent="0.25">
      <c r="AY4859" t="s">
        <v>569</v>
      </c>
      <c r="AZ4859" s="4" t="s">
        <v>570</v>
      </c>
      <c r="BA4859" s="4" t="s">
        <v>571</v>
      </c>
      <c r="BB4859" s="4" t="s">
        <v>570</v>
      </c>
      <c r="BC4859" s="4" t="s">
        <v>571</v>
      </c>
      <c r="BD4859" s="4" t="s">
        <v>496</v>
      </c>
    </row>
    <row r="4860" spans="51:56" x14ac:dyDescent="0.25">
      <c r="AY4860" t="s">
        <v>572</v>
      </c>
      <c r="AZ4860" s="4" t="s">
        <v>573</v>
      </c>
      <c r="BA4860" s="4" t="s">
        <v>574</v>
      </c>
      <c r="BB4860" s="4" t="s">
        <v>573</v>
      </c>
      <c r="BC4860" s="4" t="s">
        <v>574</v>
      </c>
      <c r="BD4860" s="4" t="s">
        <v>496</v>
      </c>
    </row>
    <row r="4861" spans="51:56" x14ac:dyDescent="0.25">
      <c r="AY4861" t="s">
        <v>575</v>
      </c>
      <c r="AZ4861" s="4" t="s">
        <v>576</v>
      </c>
      <c r="BA4861" s="4" t="s">
        <v>577</v>
      </c>
      <c r="BB4861" s="4" t="s">
        <v>576</v>
      </c>
      <c r="BC4861" s="4" t="s">
        <v>577</v>
      </c>
      <c r="BD4861" s="4" t="s">
        <v>496</v>
      </c>
    </row>
    <row r="4862" spans="51:56" x14ac:dyDescent="0.25">
      <c r="AY4862" t="s">
        <v>578</v>
      </c>
      <c r="AZ4862" s="4" t="s">
        <v>579</v>
      </c>
      <c r="BA4862" s="4" t="s">
        <v>580</v>
      </c>
      <c r="BB4862" s="4" t="s">
        <v>579</v>
      </c>
      <c r="BC4862" s="4" t="s">
        <v>580</v>
      </c>
      <c r="BD4862" s="4" t="s">
        <v>496</v>
      </c>
    </row>
    <row r="4863" spans="51:56" x14ac:dyDescent="0.25">
      <c r="AY4863" t="s">
        <v>581</v>
      </c>
      <c r="AZ4863" s="4" t="s">
        <v>582</v>
      </c>
      <c r="BA4863" s="4" t="s">
        <v>583</v>
      </c>
      <c r="BB4863" s="4" t="s">
        <v>582</v>
      </c>
      <c r="BC4863" s="4" t="s">
        <v>583</v>
      </c>
      <c r="BD4863" s="4" t="s">
        <v>496</v>
      </c>
    </row>
    <row r="4864" spans="51:56" x14ac:dyDescent="0.25">
      <c r="AY4864" t="s">
        <v>584</v>
      </c>
      <c r="AZ4864" s="4" t="s">
        <v>585</v>
      </c>
      <c r="BA4864" s="4" t="s">
        <v>586</v>
      </c>
      <c r="BB4864" s="4" t="s">
        <v>585</v>
      </c>
      <c r="BC4864" s="4" t="s">
        <v>586</v>
      </c>
      <c r="BD4864" s="4" t="s">
        <v>496</v>
      </c>
    </row>
    <row r="4865" spans="51:56" x14ac:dyDescent="0.25">
      <c r="AY4865" t="s">
        <v>587</v>
      </c>
      <c r="AZ4865" s="4" t="s">
        <v>588</v>
      </c>
      <c r="BA4865" s="4" t="s">
        <v>589</v>
      </c>
      <c r="BB4865" s="4" t="s">
        <v>588</v>
      </c>
      <c r="BC4865" s="4" t="s">
        <v>589</v>
      </c>
      <c r="BD4865" s="4" t="s">
        <v>496</v>
      </c>
    </row>
    <row r="4866" spans="51:56" x14ac:dyDescent="0.25">
      <c r="AY4866" t="s">
        <v>590</v>
      </c>
      <c r="AZ4866" s="4" t="s">
        <v>591</v>
      </c>
      <c r="BA4866" s="4" t="s">
        <v>592</v>
      </c>
      <c r="BB4866" s="4" t="s">
        <v>591</v>
      </c>
      <c r="BC4866" s="4" t="s">
        <v>592</v>
      </c>
      <c r="BD4866" s="4" t="s">
        <v>496</v>
      </c>
    </row>
    <row r="4867" spans="51:56" x14ac:dyDescent="0.25">
      <c r="AY4867" t="s">
        <v>593</v>
      </c>
      <c r="AZ4867" s="4" t="s">
        <v>594</v>
      </c>
      <c r="BA4867" s="4" t="s">
        <v>595</v>
      </c>
      <c r="BB4867" s="4" t="s">
        <v>594</v>
      </c>
      <c r="BC4867" s="4" t="s">
        <v>595</v>
      </c>
      <c r="BD4867" s="4" t="s">
        <v>496</v>
      </c>
    </row>
    <row r="4868" spans="51:56" x14ac:dyDescent="0.25">
      <c r="AY4868" t="s">
        <v>596</v>
      </c>
      <c r="AZ4868" s="4" t="s">
        <v>597</v>
      </c>
      <c r="BA4868" s="4" t="s">
        <v>598</v>
      </c>
      <c r="BB4868" s="4" t="s">
        <v>597</v>
      </c>
      <c r="BC4868" s="4" t="s">
        <v>598</v>
      </c>
      <c r="BD4868" s="4" t="s">
        <v>496</v>
      </c>
    </row>
    <row r="4869" spans="51:56" x14ac:dyDescent="0.25">
      <c r="AY4869" t="s">
        <v>599</v>
      </c>
      <c r="AZ4869" s="4" t="s">
        <v>600</v>
      </c>
      <c r="BA4869" s="4" t="s">
        <v>601</v>
      </c>
      <c r="BB4869" s="4" t="s">
        <v>600</v>
      </c>
      <c r="BC4869" s="4" t="s">
        <v>601</v>
      </c>
      <c r="BD4869" s="4" t="s">
        <v>496</v>
      </c>
    </row>
    <row r="4870" spans="51:56" x14ac:dyDescent="0.25">
      <c r="AY4870" t="s">
        <v>602</v>
      </c>
      <c r="AZ4870" s="4" t="s">
        <v>603</v>
      </c>
      <c r="BA4870" s="4" t="s">
        <v>604</v>
      </c>
      <c r="BB4870" s="4" t="s">
        <v>603</v>
      </c>
      <c r="BC4870" s="4" t="s">
        <v>604</v>
      </c>
      <c r="BD4870" s="4" t="s">
        <v>496</v>
      </c>
    </row>
    <row r="4871" spans="51:56" x14ac:dyDescent="0.25">
      <c r="AY4871" t="s">
        <v>605</v>
      </c>
      <c r="AZ4871" s="4" t="s">
        <v>606</v>
      </c>
      <c r="BA4871" s="4" t="s">
        <v>607</v>
      </c>
      <c r="BB4871" s="4" t="s">
        <v>606</v>
      </c>
      <c r="BC4871" s="4" t="s">
        <v>607</v>
      </c>
      <c r="BD4871" s="4" t="s">
        <v>496</v>
      </c>
    </row>
    <row r="4872" spans="51:56" x14ac:dyDescent="0.25">
      <c r="AY4872" t="s">
        <v>608</v>
      </c>
      <c r="AZ4872" s="4" t="s">
        <v>609</v>
      </c>
      <c r="BA4872" s="4" t="s">
        <v>610</v>
      </c>
      <c r="BB4872" s="4" t="s">
        <v>609</v>
      </c>
      <c r="BC4872" s="4" t="s">
        <v>610</v>
      </c>
      <c r="BD4872" s="4" t="s">
        <v>496</v>
      </c>
    </row>
    <row r="4873" spans="51:56" x14ac:dyDescent="0.25">
      <c r="AY4873" t="s">
        <v>611</v>
      </c>
      <c r="AZ4873" s="4" t="s">
        <v>612</v>
      </c>
      <c r="BA4873" s="4" t="s">
        <v>613</v>
      </c>
      <c r="BB4873" s="4" t="s">
        <v>612</v>
      </c>
      <c r="BC4873" s="4" t="s">
        <v>613</v>
      </c>
      <c r="BD4873" s="4" t="s">
        <v>496</v>
      </c>
    </row>
    <row r="4874" spans="51:56" x14ac:dyDescent="0.25">
      <c r="AY4874" t="s">
        <v>614</v>
      </c>
      <c r="AZ4874" s="4" t="s">
        <v>615</v>
      </c>
      <c r="BA4874" s="4" t="s">
        <v>616</v>
      </c>
      <c r="BB4874" s="4" t="s">
        <v>615</v>
      </c>
      <c r="BC4874" s="4" t="s">
        <v>616</v>
      </c>
      <c r="BD4874" s="4" t="s">
        <v>496</v>
      </c>
    </row>
    <row r="4875" spans="51:56" x14ac:dyDescent="0.25">
      <c r="AY4875" t="s">
        <v>617</v>
      </c>
      <c r="AZ4875" s="4" t="s">
        <v>618</v>
      </c>
      <c r="BA4875" s="4" t="s">
        <v>619</v>
      </c>
      <c r="BB4875" s="4" t="s">
        <v>618</v>
      </c>
      <c r="BC4875" s="4" t="s">
        <v>619</v>
      </c>
      <c r="BD4875" s="4" t="s">
        <v>496</v>
      </c>
    </row>
    <row r="4876" spans="51:56" x14ac:dyDescent="0.25">
      <c r="AY4876" t="s">
        <v>620</v>
      </c>
      <c r="AZ4876" s="4" t="s">
        <v>621</v>
      </c>
      <c r="BA4876" s="4" t="s">
        <v>15143</v>
      </c>
      <c r="BB4876" s="4" t="s">
        <v>621</v>
      </c>
      <c r="BC4876" s="4" t="s">
        <v>15143</v>
      </c>
      <c r="BD4876" s="4" t="s">
        <v>496</v>
      </c>
    </row>
    <row r="4877" spans="51:56" x14ac:dyDescent="0.25">
      <c r="AY4877" t="s">
        <v>622</v>
      </c>
      <c r="AZ4877" s="4" t="s">
        <v>623</v>
      </c>
      <c r="BA4877" s="4" t="s">
        <v>624</v>
      </c>
      <c r="BB4877" s="4" t="s">
        <v>623</v>
      </c>
      <c r="BC4877" s="4" t="s">
        <v>624</v>
      </c>
      <c r="BD4877" s="4" t="s">
        <v>496</v>
      </c>
    </row>
    <row r="4878" spans="51:56" x14ac:dyDescent="0.25">
      <c r="AY4878" t="s">
        <v>625</v>
      </c>
      <c r="AZ4878" s="4" t="s">
        <v>626</v>
      </c>
      <c r="BA4878" s="4" t="s">
        <v>627</v>
      </c>
      <c r="BB4878" s="4" t="s">
        <v>626</v>
      </c>
      <c r="BC4878" s="4" t="s">
        <v>627</v>
      </c>
      <c r="BD4878" s="4" t="s">
        <v>496</v>
      </c>
    </row>
    <row r="4879" spans="51:56" x14ac:dyDescent="0.25">
      <c r="AY4879" t="s">
        <v>628</v>
      </c>
      <c r="AZ4879" s="4" t="s">
        <v>629</v>
      </c>
      <c r="BA4879" s="4" t="s">
        <v>630</v>
      </c>
      <c r="BB4879" s="4" t="s">
        <v>629</v>
      </c>
      <c r="BC4879" s="4" t="s">
        <v>630</v>
      </c>
      <c r="BD4879" s="4" t="s">
        <v>496</v>
      </c>
    </row>
    <row r="4880" spans="51:56" x14ac:dyDescent="0.25">
      <c r="AY4880" t="s">
        <v>631</v>
      </c>
      <c r="AZ4880" s="4" t="s">
        <v>632</v>
      </c>
      <c r="BA4880" s="4" t="s">
        <v>633</v>
      </c>
      <c r="BB4880" s="4" t="s">
        <v>632</v>
      </c>
      <c r="BC4880" s="4" t="s">
        <v>633</v>
      </c>
      <c r="BD4880" s="4" t="s">
        <v>496</v>
      </c>
    </row>
    <row r="4881" spans="51:56" x14ac:dyDescent="0.25">
      <c r="AY4881" t="s">
        <v>634</v>
      </c>
      <c r="AZ4881" s="4" t="s">
        <v>635</v>
      </c>
      <c r="BA4881" s="4" t="s">
        <v>636</v>
      </c>
      <c r="BB4881" s="4" t="s">
        <v>635</v>
      </c>
      <c r="BC4881" s="4" t="s">
        <v>636</v>
      </c>
      <c r="BD4881" s="4" t="s">
        <v>496</v>
      </c>
    </row>
    <row r="4882" spans="51:56" x14ac:dyDescent="0.25">
      <c r="AY4882" t="s">
        <v>637</v>
      </c>
      <c r="AZ4882" s="4" t="s">
        <v>638</v>
      </c>
      <c r="BA4882" s="4" t="s">
        <v>15147</v>
      </c>
      <c r="BB4882" s="4" t="s">
        <v>638</v>
      </c>
      <c r="BC4882" s="4" t="s">
        <v>15147</v>
      </c>
      <c r="BD4882" s="4" t="s">
        <v>496</v>
      </c>
    </row>
    <row r="4883" spans="51:56" x14ac:dyDescent="0.25">
      <c r="AY4883" t="s">
        <v>639</v>
      </c>
      <c r="AZ4883" s="4" t="s">
        <v>640</v>
      </c>
      <c r="BA4883" s="4" t="s">
        <v>641</v>
      </c>
      <c r="BB4883" s="4" t="s">
        <v>640</v>
      </c>
      <c r="BC4883" s="4" t="s">
        <v>641</v>
      </c>
      <c r="BD4883" s="4" t="s">
        <v>496</v>
      </c>
    </row>
    <row r="4884" spans="51:56" x14ac:dyDescent="0.25">
      <c r="AY4884" t="s">
        <v>642</v>
      </c>
      <c r="AZ4884" s="4" t="s">
        <v>643</v>
      </c>
      <c r="BA4884" s="4" t="s">
        <v>644</v>
      </c>
      <c r="BB4884" s="4" t="s">
        <v>643</v>
      </c>
      <c r="BC4884" s="4" t="s">
        <v>644</v>
      </c>
      <c r="BD4884" s="4" t="s">
        <v>496</v>
      </c>
    </row>
    <row r="4885" spans="51:56" x14ac:dyDescent="0.25">
      <c r="AY4885" t="s">
        <v>645</v>
      </c>
      <c r="AZ4885" s="4" t="s">
        <v>646</v>
      </c>
      <c r="BA4885" s="4" t="s">
        <v>647</v>
      </c>
      <c r="BB4885" s="4" t="s">
        <v>646</v>
      </c>
      <c r="BC4885" s="4" t="s">
        <v>647</v>
      </c>
      <c r="BD4885" s="4" t="s">
        <v>496</v>
      </c>
    </row>
    <row r="4886" spans="51:56" x14ac:dyDescent="0.25">
      <c r="AY4886" t="s">
        <v>648</v>
      </c>
      <c r="AZ4886" s="4" t="s">
        <v>649</v>
      </c>
      <c r="BA4886" s="4" t="s">
        <v>650</v>
      </c>
      <c r="BB4886" s="4" t="s">
        <v>649</v>
      </c>
      <c r="BC4886" s="4" t="s">
        <v>650</v>
      </c>
      <c r="BD4886" s="4" t="s">
        <v>496</v>
      </c>
    </row>
    <row r="4887" spans="51:56" x14ac:dyDescent="0.25">
      <c r="AY4887" t="s">
        <v>651</v>
      </c>
      <c r="AZ4887" s="4" t="s">
        <v>652</v>
      </c>
      <c r="BA4887" s="4" t="s">
        <v>653</v>
      </c>
      <c r="BB4887" s="4" t="s">
        <v>652</v>
      </c>
      <c r="BC4887" s="4" t="s">
        <v>653</v>
      </c>
      <c r="BD4887" s="4" t="s">
        <v>496</v>
      </c>
    </row>
    <row r="4888" spans="51:56" x14ac:dyDescent="0.25">
      <c r="AY4888" t="s">
        <v>654</v>
      </c>
      <c r="AZ4888" s="4" t="s">
        <v>655</v>
      </c>
      <c r="BA4888" s="4" t="s">
        <v>7787</v>
      </c>
      <c r="BB4888" s="4" t="s">
        <v>655</v>
      </c>
      <c r="BC4888" s="4" t="s">
        <v>7787</v>
      </c>
      <c r="BD4888" s="4" t="s">
        <v>496</v>
      </c>
    </row>
    <row r="4889" spans="51:56" x14ac:dyDescent="0.25">
      <c r="AY4889" t="s">
        <v>656</v>
      </c>
      <c r="AZ4889" s="4" t="s">
        <v>657</v>
      </c>
      <c r="BA4889" s="4" t="s">
        <v>658</v>
      </c>
      <c r="BB4889" s="4" t="s">
        <v>657</v>
      </c>
      <c r="BC4889" s="4" t="s">
        <v>658</v>
      </c>
      <c r="BD4889" s="4" t="s">
        <v>496</v>
      </c>
    </row>
    <row r="4890" spans="51:56" x14ac:dyDescent="0.25">
      <c r="AY4890" t="s">
        <v>659</v>
      </c>
      <c r="AZ4890" s="4" t="s">
        <v>660</v>
      </c>
      <c r="BA4890" s="4" t="s">
        <v>661</v>
      </c>
      <c r="BB4890" s="4" t="s">
        <v>660</v>
      </c>
      <c r="BC4890" s="4" t="s">
        <v>661</v>
      </c>
      <c r="BD4890" s="4" t="s">
        <v>496</v>
      </c>
    </row>
    <row r="4891" spans="51:56" x14ac:dyDescent="0.25">
      <c r="AY4891" t="s">
        <v>662</v>
      </c>
      <c r="AZ4891" s="4" t="s">
        <v>663</v>
      </c>
      <c r="BA4891" s="4" t="s">
        <v>664</v>
      </c>
      <c r="BB4891" s="4" t="s">
        <v>663</v>
      </c>
      <c r="BC4891" s="4" t="s">
        <v>664</v>
      </c>
      <c r="BD4891" s="4" t="s">
        <v>496</v>
      </c>
    </row>
    <row r="4892" spans="51:56" x14ac:dyDescent="0.25">
      <c r="AY4892" t="s">
        <v>665</v>
      </c>
      <c r="AZ4892" s="4" t="s">
        <v>666</v>
      </c>
      <c r="BA4892" s="4" t="s">
        <v>667</v>
      </c>
      <c r="BB4892" s="4" t="s">
        <v>666</v>
      </c>
      <c r="BC4892" s="4" t="s">
        <v>667</v>
      </c>
      <c r="BD4892" s="4" t="s">
        <v>668</v>
      </c>
    </row>
    <row r="4893" spans="51:56" x14ac:dyDescent="0.25">
      <c r="AY4893" t="s">
        <v>669</v>
      </c>
      <c r="AZ4893" s="4" t="s">
        <v>670</v>
      </c>
      <c r="BA4893" s="4" t="s">
        <v>671</v>
      </c>
      <c r="BB4893" s="4" t="s">
        <v>670</v>
      </c>
      <c r="BC4893" s="4" t="s">
        <v>671</v>
      </c>
      <c r="BD4893" s="4" t="s">
        <v>668</v>
      </c>
    </row>
    <row r="4894" spans="51:56" x14ac:dyDescent="0.25">
      <c r="AY4894" t="s">
        <v>672</v>
      </c>
      <c r="AZ4894" s="4" t="s">
        <v>673</v>
      </c>
      <c r="BA4894" s="4" t="s">
        <v>674</v>
      </c>
      <c r="BB4894" s="4" t="s">
        <v>673</v>
      </c>
      <c r="BC4894" s="4" t="s">
        <v>674</v>
      </c>
      <c r="BD4894" s="4" t="s">
        <v>668</v>
      </c>
    </row>
    <row r="4895" spans="51:56" x14ac:dyDescent="0.25">
      <c r="AY4895" t="s">
        <v>675</v>
      </c>
      <c r="AZ4895" s="4" t="s">
        <v>676</v>
      </c>
      <c r="BA4895" s="4" t="s">
        <v>677</v>
      </c>
      <c r="BB4895" s="4" t="s">
        <v>676</v>
      </c>
      <c r="BC4895" s="4" t="s">
        <v>677</v>
      </c>
      <c r="BD4895" s="4" t="s">
        <v>668</v>
      </c>
    </row>
    <row r="4896" spans="51:56" x14ac:dyDescent="0.25">
      <c r="AY4896" t="s">
        <v>678</v>
      </c>
      <c r="AZ4896" s="4" t="s">
        <v>679</v>
      </c>
      <c r="BA4896" s="4" t="s">
        <v>2718</v>
      </c>
      <c r="BB4896" s="4" t="s">
        <v>679</v>
      </c>
      <c r="BC4896" s="4" t="s">
        <v>2718</v>
      </c>
      <c r="BD4896" s="4" t="s">
        <v>668</v>
      </c>
    </row>
    <row r="4897" spans="51:56" x14ac:dyDescent="0.25">
      <c r="AY4897" t="s">
        <v>680</v>
      </c>
      <c r="AZ4897" s="4" t="s">
        <v>681</v>
      </c>
      <c r="BA4897" s="4" t="s">
        <v>682</v>
      </c>
      <c r="BB4897" s="4" t="s">
        <v>681</v>
      </c>
      <c r="BC4897" s="4" t="s">
        <v>682</v>
      </c>
      <c r="BD4897" s="4" t="s">
        <v>668</v>
      </c>
    </row>
    <row r="4898" spans="51:56" x14ac:dyDescent="0.25">
      <c r="AY4898" t="s">
        <v>683</v>
      </c>
      <c r="AZ4898" s="4" t="s">
        <v>684</v>
      </c>
      <c r="BA4898" s="4" t="s">
        <v>685</v>
      </c>
      <c r="BB4898" s="4" t="s">
        <v>684</v>
      </c>
      <c r="BC4898" s="4" t="s">
        <v>685</v>
      </c>
      <c r="BD4898" s="4" t="s">
        <v>668</v>
      </c>
    </row>
    <row r="4899" spans="51:56" x14ac:dyDescent="0.25">
      <c r="AY4899" t="s">
        <v>686</v>
      </c>
      <c r="AZ4899" s="4" t="s">
        <v>687</v>
      </c>
      <c r="BA4899" s="4" t="s">
        <v>688</v>
      </c>
      <c r="BB4899" s="4" t="s">
        <v>687</v>
      </c>
      <c r="BC4899" s="4" t="s">
        <v>688</v>
      </c>
      <c r="BD4899" s="4" t="s">
        <v>668</v>
      </c>
    </row>
    <row r="4900" spans="51:56" x14ac:dyDescent="0.25">
      <c r="AY4900" t="s">
        <v>689</v>
      </c>
      <c r="AZ4900" s="4" t="s">
        <v>690</v>
      </c>
      <c r="BA4900" s="4" t="s">
        <v>691</v>
      </c>
      <c r="BB4900" s="4" t="s">
        <v>690</v>
      </c>
      <c r="BC4900" s="4" t="s">
        <v>691</v>
      </c>
      <c r="BD4900" s="4" t="s">
        <v>668</v>
      </c>
    </row>
    <row r="4901" spans="51:56" x14ac:dyDescent="0.25">
      <c r="AY4901" t="s">
        <v>692</v>
      </c>
      <c r="AZ4901" s="4" t="s">
        <v>693</v>
      </c>
      <c r="BA4901" s="4" t="s">
        <v>694</v>
      </c>
      <c r="BB4901" s="4" t="s">
        <v>693</v>
      </c>
      <c r="BC4901" s="4" t="s">
        <v>694</v>
      </c>
      <c r="BD4901" s="4" t="s">
        <v>668</v>
      </c>
    </row>
    <row r="4902" spans="51:56" x14ac:dyDescent="0.25">
      <c r="AY4902" t="s">
        <v>695</v>
      </c>
      <c r="AZ4902" s="4" t="s">
        <v>696</v>
      </c>
      <c r="BA4902" s="4" t="s">
        <v>697</v>
      </c>
      <c r="BB4902" s="4" t="s">
        <v>696</v>
      </c>
      <c r="BC4902" s="4" t="s">
        <v>697</v>
      </c>
      <c r="BD4902" s="4" t="s">
        <v>668</v>
      </c>
    </row>
    <row r="4903" spans="51:56" x14ac:dyDescent="0.25">
      <c r="AY4903" t="s">
        <v>698</v>
      </c>
      <c r="AZ4903" s="4" t="s">
        <v>699</v>
      </c>
      <c r="BA4903" s="4" t="s">
        <v>4800</v>
      </c>
      <c r="BB4903" s="4" t="s">
        <v>699</v>
      </c>
      <c r="BC4903" s="4" t="s">
        <v>4800</v>
      </c>
      <c r="BD4903" s="4" t="s">
        <v>668</v>
      </c>
    </row>
    <row r="4904" spans="51:56" x14ac:dyDescent="0.25">
      <c r="AY4904" t="s">
        <v>700</v>
      </c>
      <c r="AZ4904" s="4" t="s">
        <v>701</v>
      </c>
      <c r="BA4904" s="4" t="s">
        <v>702</v>
      </c>
      <c r="BB4904" s="4" t="s">
        <v>701</v>
      </c>
      <c r="BC4904" s="4" t="s">
        <v>702</v>
      </c>
      <c r="BD4904" s="4" t="s">
        <v>668</v>
      </c>
    </row>
    <row r="4905" spans="51:56" x14ac:dyDescent="0.25">
      <c r="AY4905" t="s">
        <v>703</v>
      </c>
      <c r="AZ4905" s="4" t="s">
        <v>704</v>
      </c>
      <c r="BA4905" s="4" t="s">
        <v>705</v>
      </c>
      <c r="BB4905" s="4" t="s">
        <v>704</v>
      </c>
      <c r="BC4905" s="4" t="s">
        <v>705</v>
      </c>
      <c r="BD4905" s="4" t="s">
        <v>668</v>
      </c>
    </row>
    <row r="4906" spans="51:56" x14ac:dyDescent="0.25">
      <c r="AY4906" t="s">
        <v>706</v>
      </c>
      <c r="AZ4906" s="4" t="s">
        <v>707</v>
      </c>
      <c r="BA4906" s="4" t="s">
        <v>708</v>
      </c>
      <c r="BB4906" s="4" t="s">
        <v>707</v>
      </c>
      <c r="BC4906" s="4" t="s">
        <v>708</v>
      </c>
      <c r="BD4906" s="4" t="s">
        <v>668</v>
      </c>
    </row>
    <row r="4907" spans="51:56" x14ac:dyDescent="0.25">
      <c r="AY4907" t="s">
        <v>709</v>
      </c>
      <c r="AZ4907" s="4" t="s">
        <v>710</v>
      </c>
      <c r="BA4907" s="4" t="s">
        <v>711</v>
      </c>
      <c r="BB4907" s="4" t="s">
        <v>710</v>
      </c>
      <c r="BC4907" s="4" t="s">
        <v>711</v>
      </c>
      <c r="BD4907" s="4" t="s">
        <v>668</v>
      </c>
    </row>
    <row r="4908" spans="51:56" x14ac:dyDescent="0.25">
      <c r="AY4908" t="s">
        <v>712</v>
      </c>
      <c r="AZ4908" s="4" t="s">
        <v>713</v>
      </c>
      <c r="BA4908" s="4" t="s">
        <v>714</v>
      </c>
      <c r="BB4908" s="4" t="s">
        <v>713</v>
      </c>
      <c r="BC4908" s="4" t="s">
        <v>714</v>
      </c>
      <c r="BD4908" s="4" t="s">
        <v>668</v>
      </c>
    </row>
    <row r="4909" spans="51:56" x14ac:dyDescent="0.25">
      <c r="AY4909" t="s">
        <v>715</v>
      </c>
      <c r="AZ4909" s="4" t="s">
        <v>716</v>
      </c>
      <c r="BA4909" s="4" t="s">
        <v>717</v>
      </c>
      <c r="BB4909" s="4" t="s">
        <v>716</v>
      </c>
      <c r="BC4909" s="4" t="s">
        <v>717</v>
      </c>
      <c r="BD4909" s="4" t="s">
        <v>668</v>
      </c>
    </row>
    <row r="4910" spans="51:56" x14ac:dyDescent="0.25">
      <c r="AY4910" t="s">
        <v>718</v>
      </c>
      <c r="AZ4910" s="4" t="s">
        <v>719</v>
      </c>
      <c r="BA4910" s="4" t="s">
        <v>13065</v>
      </c>
      <c r="BB4910" s="4" t="s">
        <v>719</v>
      </c>
      <c r="BC4910" s="4" t="s">
        <v>13065</v>
      </c>
      <c r="BD4910" s="4" t="s">
        <v>668</v>
      </c>
    </row>
    <row r="4911" spans="51:56" x14ac:dyDescent="0.25">
      <c r="AY4911" t="s">
        <v>720</v>
      </c>
      <c r="AZ4911" s="4" t="s">
        <v>721</v>
      </c>
      <c r="BA4911" s="4" t="s">
        <v>722</v>
      </c>
      <c r="BB4911" s="4" t="s">
        <v>721</v>
      </c>
      <c r="BC4911" s="4" t="s">
        <v>722</v>
      </c>
      <c r="BD4911" s="4" t="s">
        <v>668</v>
      </c>
    </row>
    <row r="4912" spans="51:56" x14ac:dyDescent="0.25">
      <c r="AY4912" t="s">
        <v>723</v>
      </c>
      <c r="AZ4912" s="4" t="s">
        <v>724</v>
      </c>
      <c r="BA4912" s="4" t="s">
        <v>725</v>
      </c>
      <c r="BB4912" s="4" t="s">
        <v>724</v>
      </c>
      <c r="BC4912" s="4" t="s">
        <v>725</v>
      </c>
      <c r="BD4912" s="4" t="s">
        <v>668</v>
      </c>
    </row>
    <row r="4913" spans="51:56" x14ac:dyDescent="0.25">
      <c r="AY4913" t="s">
        <v>726</v>
      </c>
      <c r="AZ4913" s="4" t="s">
        <v>727</v>
      </c>
      <c r="BA4913" s="4" t="s">
        <v>728</v>
      </c>
      <c r="BB4913" s="4" t="s">
        <v>727</v>
      </c>
      <c r="BC4913" s="4" t="s">
        <v>728</v>
      </c>
      <c r="BD4913" s="4" t="s">
        <v>668</v>
      </c>
    </row>
    <row r="4914" spans="51:56" x14ac:dyDescent="0.25">
      <c r="AY4914" t="s">
        <v>729</v>
      </c>
      <c r="AZ4914" s="4" t="s">
        <v>730</v>
      </c>
      <c r="BA4914" s="4" t="s">
        <v>731</v>
      </c>
      <c r="BB4914" s="4" t="s">
        <v>730</v>
      </c>
      <c r="BC4914" s="4" t="s">
        <v>731</v>
      </c>
      <c r="BD4914" s="4" t="s">
        <v>668</v>
      </c>
    </row>
    <row r="4915" spans="51:56" x14ac:dyDescent="0.25">
      <c r="AY4915" t="s">
        <v>732</v>
      </c>
      <c r="AZ4915" s="4" t="s">
        <v>733</v>
      </c>
      <c r="BA4915" s="4" t="s">
        <v>11917</v>
      </c>
      <c r="BB4915" s="4" t="s">
        <v>733</v>
      </c>
      <c r="BC4915" s="4" t="s">
        <v>11917</v>
      </c>
      <c r="BD4915" s="4" t="s">
        <v>668</v>
      </c>
    </row>
    <row r="4916" spans="51:56" x14ac:dyDescent="0.25">
      <c r="AY4916" t="s">
        <v>734</v>
      </c>
      <c r="AZ4916" s="4" t="s">
        <v>735</v>
      </c>
      <c r="BA4916" s="4" t="s">
        <v>736</v>
      </c>
      <c r="BB4916" s="4" t="s">
        <v>735</v>
      </c>
      <c r="BC4916" s="4" t="s">
        <v>736</v>
      </c>
      <c r="BD4916" s="4" t="s">
        <v>668</v>
      </c>
    </row>
    <row r="4917" spans="51:56" x14ac:dyDescent="0.25">
      <c r="AY4917" t="s">
        <v>737</v>
      </c>
      <c r="AZ4917" s="4" t="s">
        <v>738</v>
      </c>
      <c r="BA4917" s="4" t="s">
        <v>739</v>
      </c>
      <c r="BB4917" s="4" t="s">
        <v>738</v>
      </c>
      <c r="BC4917" s="4" t="s">
        <v>739</v>
      </c>
      <c r="BD4917" s="4" t="s">
        <v>668</v>
      </c>
    </row>
    <row r="4918" spans="51:56" x14ac:dyDescent="0.25">
      <c r="AY4918" t="s">
        <v>740</v>
      </c>
      <c r="AZ4918" s="4" t="s">
        <v>741</v>
      </c>
      <c r="BA4918" s="4" t="s">
        <v>742</v>
      </c>
      <c r="BB4918" s="4" t="s">
        <v>741</v>
      </c>
      <c r="BC4918" s="4" t="s">
        <v>742</v>
      </c>
      <c r="BD4918" s="4" t="s">
        <v>668</v>
      </c>
    </row>
    <row r="4919" spans="51:56" x14ac:dyDescent="0.25">
      <c r="AY4919" t="s">
        <v>743</v>
      </c>
      <c r="AZ4919" s="4" t="s">
        <v>744</v>
      </c>
      <c r="BA4919" s="4" t="s">
        <v>745</v>
      </c>
      <c r="BB4919" s="4" t="s">
        <v>744</v>
      </c>
      <c r="BC4919" s="4" t="s">
        <v>745</v>
      </c>
      <c r="BD4919" s="4" t="s">
        <v>668</v>
      </c>
    </row>
    <row r="4920" spans="51:56" x14ac:dyDescent="0.25">
      <c r="AY4920" t="s">
        <v>746</v>
      </c>
      <c r="AZ4920" s="4" t="s">
        <v>747</v>
      </c>
      <c r="BA4920" s="4" t="s">
        <v>748</v>
      </c>
      <c r="BB4920" s="4" t="s">
        <v>747</v>
      </c>
      <c r="BC4920" s="4" t="s">
        <v>748</v>
      </c>
      <c r="BD4920" s="4" t="s">
        <v>668</v>
      </c>
    </row>
    <row r="4921" spans="51:56" x14ac:dyDescent="0.25">
      <c r="AY4921" t="s">
        <v>749</v>
      </c>
      <c r="AZ4921" s="4" t="s">
        <v>750</v>
      </c>
      <c r="BA4921" s="4" t="s">
        <v>751</v>
      </c>
      <c r="BB4921" s="4" t="s">
        <v>750</v>
      </c>
      <c r="BC4921" s="4" t="s">
        <v>751</v>
      </c>
      <c r="BD4921" s="4" t="s">
        <v>668</v>
      </c>
    </row>
    <row r="4922" spans="51:56" x14ac:dyDescent="0.25">
      <c r="AY4922" t="s">
        <v>752</v>
      </c>
      <c r="AZ4922" s="4" t="s">
        <v>753</v>
      </c>
      <c r="BA4922" s="4" t="s">
        <v>11862</v>
      </c>
      <c r="BB4922" s="4" t="s">
        <v>753</v>
      </c>
      <c r="BC4922" s="4" t="s">
        <v>11862</v>
      </c>
      <c r="BD4922" s="4" t="s">
        <v>668</v>
      </c>
    </row>
    <row r="4923" spans="51:56" x14ac:dyDescent="0.25">
      <c r="AY4923" t="s">
        <v>754</v>
      </c>
      <c r="AZ4923" s="4" t="s">
        <v>755</v>
      </c>
      <c r="BA4923" s="4" t="s">
        <v>3278</v>
      </c>
      <c r="BB4923" s="4" t="s">
        <v>755</v>
      </c>
      <c r="BC4923" s="4" t="s">
        <v>3278</v>
      </c>
      <c r="BD4923" s="4" t="s">
        <v>756</v>
      </c>
    </row>
    <row r="4924" spans="51:56" x14ac:dyDescent="0.25">
      <c r="AY4924" t="s">
        <v>757</v>
      </c>
      <c r="AZ4924" s="4" t="s">
        <v>758</v>
      </c>
      <c r="BA4924" s="4" t="s">
        <v>759</v>
      </c>
      <c r="BB4924" s="4" t="s">
        <v>758</v>
      </c>
      <c r="BC4924" s="4" t="s">
        <v>759</v>
      </c>
      <c r="BD4924" s="4" t="s">
        <v>756</v>
      </c>
    </row>
    <row r="4925" spans="51:56" x14ac:dyDescent="0.25">
      <c r="AY4925" t="s">
        <v>760</v>
      </c>
      <c r="AZ4925" s="4" t="s">
        <v>761</v>
      </c>
      <c r="BA4925" s="4" t="s">
        <v>762</v>
      </c>
      <c r="BB4925" s="4" t="s">
        <v>761</v>
      </c>
      <c r="BC4925" s="4" t="s">
        <v>762</v>
      </c>
      <c r="BD4925" s="4" t="s">
        <v>756</v>
      </c>
    </row>
    <row r="4926" spans="51:56" x14ac:dyDescent="0.25">
      <c r="AY4926" t="s">
        <v>763</v>
      </c>
      <c r="AZ4926" s="4" t="s">
        <v>764</v>
      </c>
      <c r="BA4926" s="4" t="s">
        <v>765</v>
      </c>
      <c r="BB4926" s="4" t="s">
        <v>764</v>
      </c>
      <c r="BC4926" s="4" t="s">
        <v>765</v>
      </c>
      <c r="BD4926" s="4" t="s">
        <v>756</v>
      </c>
    </row>
    <row r="4927" spans="51:56" x14ac:dyDescent="0.25">
      <c r="AY4927" t="s">
        <v>766</v>
      </c>
      <c r="AZ4927" s="4" t="s">
        <v>767</v>
      </c>
      <c r="BA4927" s="4" t="s">
        <v>768</v>
      </c>
      <c r="BB4927" s="4" t="s">
        <v>767</v>
      </c>
      <c r="BC4927" s="4" t="s">
        <v>768</v>
      </c>
      <c r="BD4927" s="4" t="s">
        <v>756</v>
      </c>
    </row>
    <row r="4928" spans="51:56" ht="15" customHeight="1" x14ac:dyDescent="0.25">
      <c r="AY4928" t="s">
        <v>769</v>
      </c>
      <c r="AZ4928" s="4" t="s">
        <v>770</v>
      </c>
      <c r="BA4928" s="4" t="s">
        <v>771</v>
      </c>
      <c r="BB4928" s="4" t="s">
        <v>770</v>
      </c>
      <c r="BC4928" s="4" t="s">
        <v>771</v>
      </c>
      <c r="BD4928" s="4" t="s">
        <v>756</v>
      </c>
    </row>
    <row r="4929" spans="51:56" ht="15" customHeight="1" x14ac:dyDescent="0.25">
      <c r="AY4929" t="s">
        <v>772</v>
      </c>
      <c r="AZ4929" s="4" t="s">
        <v>773</v>
      </c>
      <c r="BA4929" s="4" t="s">
        <v>774</v>
      </c>
      <c r="BB4929" s="4" t="s">
        <v>773</v>
      </c>
      <c r="BC4929" s="4" t="s">
        <v>774</v>
      </c>
      <c r="BD4929" s="4" t="s">
        <v>756</v>
      </c>
    </row>
    <row r="4930" spans="51:56" ht="15" customHeight="1" x14ac:dyDescent="0.25">
      <c r="AY4930" t="s">
        <v>775</v>
      </c>
      <c r="AZ4930" s="4" t="s">
        <v>776</v>
      </c>
      <c r="BA4930" s="4" t="s">
        <v>777</v>
      </c>
      <c r="BB4930" s="4" t="s">
        <v>776</v>
      </c>
      <c r="BC4930" s="4" t="s">
        <v>777</v>
      </c>
      <c r="BD4930" s="4" t="s">
        <v>756</v>
      </c>
    </row>
    <row r="4931" spans="51:56" ht="15" customHeight="1" x14ac:dyDescent="0.25">
      <c r="AY4931" t="s">
        <v>778</v>
      </c>
      <c r="AZ4931" s="4" t="s">
        <v>779</v>
      </c>
      <c r="BA4931" s="4" t="s">
        <v>780</v>
      </c>
      <c r="BB4931" s="4" t="s">
        <v>779</v>
      </c>
      <c r="BC4931" s="4" t="s">
        <v>780</v>
      </c>
      <c r="BD4931" s="4" t="s">
        <v>756</v>
      </c>
    </row>
    <row r="4932" spans="51:56" x14ac:dyDescent="0.25">
      <c r="AY4932" t="s">
        <v>781</v>
      </c>
      <c r="AZ4932" s="4" t="s">
        <v>782</v>
      </c>
      <c r="BA4932" s="4" t="s">
        <v>3282</v>
      </c>
      <c r="BB4932" s="4" t="s">
        <v>782</v>
      </c>
      <c r="BC4932" s="4" t="s">
        <v>3282</v>
      </c>
      <c r="BD4932" s="4" t="s">
        <v>756</v>
      </c>
    </row>
    <row r="4933" spans="51:56" x14ac:dyDescent="0.25">
      <c r="AY4933" t="s">
        <v>783</v>
      </c>
      <c r="AZ4933" s="4" t="s">
        <v>784</v>
      </c>
      <c r="BA4933" s="4" t="s">
        <v>785</v>
      </c>
      <c r="BB4933" s="4" t="s">
        <v>784</v>
      </c>
      <c r="BC4933" s="4" t="s">
        <v>785</v>
      </c>
      <c r="BD4933" s="4" t="s">
        <v>756</v>
      </c>
    </row>
    <row r="4934" spans="51:56" x14ac:dyDescent="0.25">
      <c r="AY4934" t="s">
        <v>786</v>
      </c>
      <c r="AZ4934" s="4" t="s">
        <v>787</v>
      </c>
      <c r="BA4934" s="4" t="s">
        <v>788</v>
      </c>
      <c r="BB4934" s="4" t="s">
        <v>787</v>
      </c>
      <c r="BC4934" s="4" t="s">
        <v>788</v>
      </c>
      <c r="BD4934" s="4" t="s">
        <v>756</v>
      </c>
    </row>
    <row r="4935" spans="51:56" x14ac:dyDescent="0.25">
      <c r="AY4935" t="s">
        <v>789</v>
      </c>
      <c r="AZ4935" s="4" t="s">
        <v>790</v>
      </c>
      <c r="BA4935" s="4" t="s">
        <v>791</v>
      </c>
      <c r="BB4935" s="4" t="s">
        <v>790</v>
      </c>
      <c r="BC4935" s="4" t="s">
        <v>791</v>
      </c>
      <c r="BD4935" s="4" t="s">
        <v>756</v>
      </c>
    </row>
    <row r="4936" spans="51:56" x14ac:dyDescent="0.25">
      <c r="AY4936" t="str">
        <f t="shared" ref="AY4936:AY4999" si="24">BD4936&amp;BA4936</f>
        <v/>
      </c>
      <c r="BD4936" s="4" t="s">
        <v>13964</v>
      </c>
    </row>
    <row r="4937" spans="51:56" x14ac:dyDescent="0.25">
      <c r="AY4937" t="str">
        <f t="shared" si="24"/>
        <v/>
      </c>
      <c r="BD4937" s="4" t="s">
        <v>13964</v>
      </c>
    </row>
    <row r="4938" spans="51:56" x14ac:dyDescent="0.25">
      <c r="AY4938" t="str">
        <f t="shared" si="24"/>
        <v/>
      </c>
      <c r="BD4938" s="4" t="s">
        <v>13964</v>
      </c>
    </row>
    <row r="4939" spans="51:56" x14ac:dyDescent="0.25">
      <c r="AY4939" t="str">
        <f t="shared" si="24"/>
        <v/>
      </c>
      <c r="BD4939" s="4" t="s">
        <v>13964</v>
      </c>
    </row>
    <row r="4940" spans="51:56" x14ac:dyDescent="0.25">
      <c r="AY4940" t="str">
        <f t="shared" si="24"/>
        <v/>
      </c>
      <c r="BD4940" s="4" t="s">
        <v>13964</v>
      </c>
    </row>
    <row r="4941" spans="51:56" x14ac:dyDescent="0.25">
      <c r="AY4941" t="str">
        <f t="shared" si="24"/>
        <v/>
      </c>
      <c r="BD4941" s="4" t="s">
        <v>13964</v>
      </c>
    </row>
    <row r="4942" spans="51:56" x14ac:dyDescent="0.25">
      <c r="AY4942" t="str">
        <f t="shared" si="24"/>
        <v/>
      </c>
      <c r="BD4942" s="4" t="s">
        <v>13964</v>
      </c>
    </row>
    <row r="4943" spans="51:56" x14ac:dyDescent="0.25">
      <c r="AY4943" t="str">
        <f t="shared" si="24"/>
        <v/>
      </c>
      <c r="BD4943" s="4" t="s">
        <v>13964</v>
      </c>
    </row>
    <row r="4944" spans="51:56" x14ac:dyDescent="0.25">
      <c r="AY4944" t="str">
        <f t="shared" si="24"/>
        <v/>
      </c>
      <c r="BD4944" s="4" t="s">
        <v>13964</v>
      </c>
    </row>
    <row r="4945" spans="51:56" x14ac:dyDescent="0.25">
      <c r="AY4945" t="str">
        <f t="shared" si="24"/>
        <v/>
      </c>
      <c r="BD4945" s="4" t="s">
        <v>13964</v>
      </c>
    </row>
    <row r="4946" spans="51:56" x14ac:dyDescent="0.25">
      <c r="AY4946" t="str">
        <f t="shared" si="24"/>
        <v/>
      </c>
      <c r="BD4946" s="4" t="s">
        <v>13964</v>
      </c>
    </row>
    <row r="4947" spans="51:56" x14ac:dyDescent="0.25">
      <c r="AY4947" t="str">
        <f t="shared" si="24"/>
        <v/>
      </c>
      <c r="BD4947" s="4" t="s">
        <v>13964</v>
      </c>
    </row>
    <row r="4948" spans="51:56" x14ac:dyDescent="0.25">
      <c r="AY4948" t="str">
        <f t="shared" si="24"/>
        <v/>
      </c>
      <c r="BD4948" s="4" t="s">
        <v>13964</v>
      </c>
    </row>
    <row r="4949" spans="51:56" x14ac:dyDescent="0.25">
      <c r="AY4949" t="str">
        <f t="shared" si="24"/>
        <v/>
      </c>
      <c r="BD4949" s="4" t="s">
        <v>13964</v>
      </c>
    </row>
    <row r="4950" spans="51:56" x14ac:dyDescent="0.25">
      <c r="AY4950" t="str">
        <f t="shared" si="24"/>
        <v/>
      </c>
      <c r="BD4950" s="4" t="s">
        <v>13964</v>
      </c>
    </row>
    <row r="4951" spans="51:56" x14ac:dyDescent="0.25">
      <c r="AY4951" t="str">
        <f t="shared" si="24"/>
        <v/>
      </c>
      <c r="AZ4951" s="49"/>
      <c r="BD4951" s="4" t="s">
        <v>13964</v>
      </c>
    </row>
    <row r="4952" spans="51:56" x14ac:dyDescent="0.25">
      <c r="AY4952" t="str">
        <f t="shared" si="24"/>
        <v/>
      </c>
      <c r="BD4952" s="4" t="s">
        <v>13964</v>
      </c>
    </row>
    <row r="4953" spans="51:56" x14ac:dyDescent="0.25">
      <c r="AY4953" t="str">
        <f t="shared" si="24"/>
        <v/>
      </c>
      <c r="BD4953" s="4" t="s">
        <v>13964</v>
      </c>
    </row>
    <row r="4954" spans="51:56" x14ac:dyDescent="0.25">
      <c r="AY4954" t="str">
        <f t="shared" si="24"/>
        <v/>
      </c>
      <c r="BD4954" s="4" t="s">
        <v>13964</v>
      </c>
    </row>
    <row r="4955" spans="51:56" x14ac:dyDescent="0.25">
      <c r="AY4955" t="str">
        <f t="shared" si="24"/>
        <v/>
      </c>
      <c r="BD4955" s="4" t="s">
        <v>13964</v>
      </c>
    </row>
    <row r="4956" spans="51:56" x14ac:dyDescent="0.25">
      <c r="AY4956" t="str">
        <f t="shared" si="24"/>
        <v/>
      </c>
      <c r="BD4956" s="4" t="s">
        <v>13964</v>
      </c>
    </row>
    <row r="4957" spans="51:56" x14ac:dyDescent="0.25">
      <c r="AY4957" t="str">
        <f t="shared" si="24"/>
        <v/>
      </c>
      <c r="BD4957" s="4" t="s">
        <v>13964</v>
      </c>
    </row>
    <row r="4958" spans="51:56" x14ac:dyDescent="0.25">
      <c r="AY4958" t="str">
        <f t="shared" si="24"/>
        <v/>
      </c>
      <c r="BD4958" s="4" t="s">
        <v>13964</v>
      </c>
    </row>
    <row r="4959" spans="51:56" x14ac:dyDescent="0.25">
      <c r="AY4959" t="str">
        <f t="shared" si="24"/>
        <v/>
      </c>
      <c r="BD4959" s="4" t="s">
        <v>13964</v>
      </c>
    </row>
    <row r="4960" spans="51:56" x14ac:dyDescent="0.25">
      <c r="AY4960" t="str">
        <f t="shared" si="24"/>
        <v/>
      </c>
      <c r="BD4960" s="4" t="s">
        <v>13964</v>
      </c>
    </row>
    <row r="4961" spans="51:56" x14ac:dyDescent="0.25">
      <c r="AY4961" t="str">
        <f t="shared" si="24"/>
        <v/>
      </c>
      <c r="BD4961" s="4" t="s">
        <v>13964</v>
      </c>
    </row>
    <row r="4962" spans="51:56" x14ac:dyDescent="0.25">
      <c r="AY4962" t="str">
        <f t="shared" si="24"/>
        <v/>
      </c>
      <c r="BD4962" s="4" t="s">
        <v>13964</v>
      </c>
    </row>
    <row r="4963" spans="51:56" x14ac:dyDescent="0.25">
      <c r="AY4963" t="str">
        <f t="shared" si="24"/>
        <v/>
      </c>
      <c r="BD4963" s="4" t="s">
        <v>13964</v>
      </c>
    </row>
    <row r="4964" spans="51:56" x14ac:dyDescent="0.25">
      <c r="AY4964" t="str">
        <f t="shared" si="24"/>
        <v/>
      </c>
      <c r="BD4964" s="4" t="s">
        <v>13964</v>
      </c>
    </row>
    <row r="4965" spans="51:56" x14ac:dyDescent="0.25">
      <c r="AY4965" t="str">
        <f t="shared" si="24"/>
        <v/>
      </c>
      <c r="BD4965" s="4" t="s">
        <v>13964</v>
      </c>
    </row>
    <row r="4966" spans="51:56" x14ac:dyDescent="0.25">
      <c r="AY4966" t="str">
        <f t="shared" si="24"/>
        <v/>
      </c>
      <c r="BD4966" s="4" t="s">
        <v>13964</v>
      </c>
    </row>
    <row r="4967" spans="51:56" x14ac:dyDescent="0.25">
      <c r="AY4967" t="str">
        <f t="shared" si="24"/>
        <v/>
      </c>
      <c r="BD4967" s="4" t="s">
        <v>13964</v>
      </c>
    </row>
    <row r="4968" spans="51:56" x14ac:dyDescent="0.25">
      <c r="AY4968" t="str">
        <f t="shared" si="24"/>
        <v/>
      </c>
      <c r="BD4968" s="4" t="s">
        <v>13964</v>
      </c>
    </row>
    <row r="4969" spans="51:56" x14ac:dyDescent="0.25">
      <c r="AY4969" t="str">
        <f t="shared" si="24"/>
        <v/>
      </c>
      <c r="BD4969" s="4" t="s">
        <v>13964</v>
      </c>
    </row>
    <row r="4970" spans="51:56" x14ac:dyDescent="0.25">
      <c r="AY4970" t="str">
        <f t="shared" si="24"/>
        <v/>
      </c>
      <c r="BD4970" s="4" t="s">
        <v>13964</v>
      </c>
    </row>
    <row r="4971" spans="51:56" x14ac:dyDescent="0.25">
      <c r="AY4971" t="str">
        <f t="shared" si="24"/>
        <v/>
      </c>
      <c r="BD4971" s="4" t="s">
        <v>13964</v>
      </c>
    </row>
    <row r="4972" spans="51:56" x14ac:dyDescent="0.25">
      <c r="AY4972" t="str">
        <f t="shared" si="24"/>
        <v/>
      </c>
      <c r="BD4972" s="4" t="s">
        <v>13964</v>
      </c>
    </row>
    <row r="4973" spans="51:56" x14ac:dyDescent="0.25">
      <c r="AY4973" t="str">
        <f t="shared" si="24"/>
        <v/>
      </c>
      <c r="BD4973" s="4" t="s">
        <v>13964</v>
      </c>
    </row>
    <row r="4974" spans="51:56" x14ac:dyDescent="0.25">
      <c r="AY4974" t="str">
        <f t="shared" si="24"/>
        <v/>
      </c>
      <c r="BD4974" s="4" t="s">
        <v>13964</v>
      </c>
    </row>
    <row r="4975" spans="51:56" x14ac:dyDescent="0.25">
      <c r="AY4975" t="str">
        <f t="shared" si="24"/>
        <v/>
      </c>
      <c r="BD4975" s="4" t="s">
        <v>13964</v>
      </c>
    </row>
    <row r="4976" spans="51:56" x14ac:dyDescent="0.25">
      <c r="AY4976" t="str">
        <f t="shared" si="24"/>
        <v/>
      </c>
      <c r="BD4976" s="4" t="s">
        <v>13964</v>
      </c>
    </row>
    <row r="4977" spans="51:56" x14ac:dyDescent="0.25">
      <c r="AY4977" t="str">
        <f t="shared" si="24"/>
        <v/>
      </c>
      <c r="BD4977" s="4" t="s">
        <v>13964</v>
      </c>
    </row>
    <row r="4978" spans="51:56" x14ac:dyDescent="0.25">
      <c r="AY4978" t="str">
        <f t="shared" si="24"/>
        <v/>
      </c>
      <c r="BD4978" s="4" t="s">
        <v>13964</v>
      </c>
    </row>
    <row r="4979" spans="51:56" x14ac:dyDescent="0.25">
      <c r="AY4979" t="str">
        <f t="shared" si="24"/>
        <v/>
      </c>
      <c r="BD4979" s="4" t="s">
        <v>13964</v>
      </c>
    </row>
    <row r="4980" spans="51:56" x14ac:dyDescent="0.25">
      <c r="AY4980" t="str">
        <f t="shared" si="24"/>
        <v/>
      </c>
      <c r="BD4980" s="4" t="s">
        <v>13964</v>
      </c>
    </row>
    <row r="4981" spans="51:56" x14ac:dyDescent="0.25">
      <c r="AY4981" t="str">
        <f t="shared" si="24"/>
        <v/>
      </c>
      <c r="BD4981" s="4" t="s">
        <v>13964</v>
      </c>
    </row>
    <row r="4982" spans="51:56" x14ac:dyDescent="0.25">
      <c r="AY4982" t="str">
        <f t="shared" si="24"/>
        <v/>
      </c>
      <c r="BD4982" s="4" t="s">
        <v>13964</v>
      </c>
    </row>
    <row r="4983" spans="51:56" x14ac:dyDescent="0.25">
      <c r="AY4983" t="str">
        <f t="shared" si="24"/>
        <v/>
      </c>
      <c r="BD4983" s="4" t="s">
        <v>13964</v>
      </c>
    </row>
    <row r="4984" spans="51:56" x14ac:dyDescent="0.25">
      <c r="AY4984" t="str">
        <f t="shared" si="24"/>
        <v/>
      </c>
      <c r="BD4984" s="4" t="s">
        <v>13964</v>
      </c>
    </row>
    <row r="4985" spans="51:56" x14ac:dyDescent="0.25">
      <c r="AY4985" t="str">
        <f t="shared" si="24"/>
        <v/>
      </c>
      <c r="BD4985" s="4" t="s">
        <v>13964</v>
      </c>
    </row>
    <row r="4986" spans="51:56" x14ac:dyDescent="0.25">
      <c r="AY4986" t="str">
        <f t="shared" si="24"/>
        <v/>
      </c>
      <c r="BD4986" s="4" t="s">
        <v>13964</v>
      </c>
    </row>
    <row r="4987" spans="51:56" x14ac:dyDescent="0.25">
      <c r="AY4987" t="str">
        <f t="shared" si="24"/>
        <v/>
      </c>
      <c r="BD4987" s="4" t="s">
        <v>13964</v>
      </c>
    </row>
    <row r="4988" spans="51:56" x14ac:dyDescent="0.25">
      <c r="AY4988" t="str">
        <f t="shared" si="24"/>
        <v/>
      </c>
      <c r="BD4988" s="4" t="s">
        <v>13964</v>
      </c>
    </row>
    <row r="4989" spans="51:56" x14ac:dyDescent="0.25">
      <c r="AY4989" t="str">
        <f t="shared" si="24"/>
        <v/>
      </c>
      <c r="BD4989" s="4" t="s">
        <v>13964</v>
      </c>
    </row>
    <row r="4990" spans="51:56" x14ac:dyDescent="0.25">
      <c r="AY4990" t="str">
        <f t="shared" si="24"/>
        <v/>
      </c>
      <c r="BD4990" s="4" t="s">
        <v>13964</v>
      </c>
    </row>
    <row r="4991" spans="51:56" x14ac:dyDescent="0.25">
      <c r="AY4991" t="str">
        <f t="shared" si="24"/>
        <v/>
      </c>
      <c r="BD4991" s="4" t="s">
        <v>13964</v>
      </c>
    </row>
    <row r="4992" spans="51:56" x14ac:dyDescent="0.25">
      <c r="AY4992" t="str">
        <f t="shared" si="24"/>
        <v/>
      </c>
      <c r="BD4992" s="4" t="s">
        <v>13964</v>
      </c>
    </row>
    <row r="4993" spans="51:56" x14ac:dyDescent="0.25">
      <c r="AY4993" t="str">
        <f t="shared" si="24"/>
        <v/>
      </c>
      <c r="BD4993" s="4" t="s">
        <v>13964</v>
      </c>
    </row>
    <row r="4994" spans="51:56" x14ac:dyDescent="0.25">
      <c r="AY4994" t="str">
        <f t="shared" si="24"/>
        <v/>
      </c>
      <c r="BD4994" s="4" t="s">
        <v>13964</v>
      </c>
    </row>
    <row r="4995" spans="51:56" x14ac:dyDescent="0.25">
      <c r="AY4995" t="str">
        <f t="shared" si="24"/>
        <v/>
      </c>
      <c r="BD4995" s="4" t="s">
        <v>13964</v>
      </c>
    </row>
    <row r="4996" spans="51:56" x14ac:dyDescent="0.25">
      <c r="AY4996" t="str">
        <f t="shared" si="24"/>
        <v/>
      </c>
      <c r="BD4996" s="4" t="s">
        <v>13964</v>
      </c>
    </row>
    <row r="4997" spans="51:56" x14ac:dyDescent="0.25">
      <c r="AY4997" t="str">
        <f t="shared" si="24"/>
        <v/>
      </c>
      <c r="BD4997" s="4" t="s">
        <v>13964</v>
      </c>
    </row>
    <row r="4998" spans="51:56" x14ac:dyDescent="0.25">
      <c r="AY4998" t="str">
        <f t="shared" si="24"/>
        <v/>
      </c>
      <c r="BD4998" s="4" t="s">
        <v>13964</v>
      </c>
    </row>
    <row r="4999" spans="51:56" x14ac:dyDescent="0.25">
      <c r="AY4999" t="str">
        <f t="shared" si="24"/>
        <v/>
      </c>
      <c r="BD4999" s="4" t="s">
        <v>13964</v>
      </c>
    </row>
    <row r="5000" spans="51:56" x14ac:dyDescent="0.25">
      <c r="AY5000" t="str">
        <f t="shared" ref="AY5000:AY5063" si="25">BD5000&amp;BA5000</f>
        <v/>
      </c>
      <c r="BD5000" s="4" t="s">
        <v>13964</v>
      </c>
    </row>
    <row r="5001" spans="51:56" x14ac:dyDescent="0.25">
      <c r="AY5001" t="str">
        <f t="shared" si="25"/>
        <v/>
      </c>
      <c r="BD5001" s="4" t="s">
        <v>13964</v>
      </c>
    </row>
    <row r="5002" spans="51:56" x14ac:dyDescent="0.25">
      <c r="AY5002" t="str">
        <f t="shared" si="25"/>
        <v/>
      </c>
      <c r="BD5002" s="4" t="s">
        <v>13964</v>
      </c>
    </row>
    <row r="5003" spans="51:56" x14ac:dyDescent="0.25">
      <c r="AY5003" t="str">
        <f t="shared" si="25"/>
        <v/>
      </c>
      <c r="BD5003" s="4" t="s">
        <v>13964</v>
      </c>
    </row>
    <row r="5004" spans="51:56" x14ac:dyDescent="0.25">
      <c r="AY5004" t="str">
        <f t="shared" si="25"/>
        <v/>
      </c>
      <c r="BD5004" s="4" t="s">
        <v>13964</v>
      </c>
    </row>
    <row r="5005" spans="51:56" x14ac:dyDescent="0.25">
      <c r="AY5005" t="str">
        <f t="shared" si="25"/>
        <v/>
      </c>
      <c r="BD5005" s="4" t="s">
        <v>13964</v>
      </c>
    </row>
    <row r="5006" spans="51:56" x14ac:dyDescent="0.25">
      <c r="AY5006" t="str">
        <f t="shared" si="25"/>
        <v/>
      </c>
      <c r="BD5006" s="4" t="s">
        <v>13964</v>
      </c>
    </row>
    <row r="5007" spans="51:56" x14ac:dyDescent="0.25">
      <c r="AY5007" t="str">
        <f t="shared" si="25"/>
        <v/>
      </c>
      <c r="BD5007" s="4" t="s">
        <v>13964</v>
      </c>
    </row>
    <row r="5008" spans="51:56" x14ac:dyDescent="0.25">
      <c r="AY5008" t="str">
        <f t="shared" si="25"/>
        <v/>
      </c>
      <c r="BD5008" s="4" t="s">
        <v>13964</v>
      </c>
    </row>
    <row r="5009" spans="51:56" x14ac:dyDescent="0.25">
      <c r="AY5009" t="str">
        <f t="shared" si="25"/>
        <v/>
      </c>
      <c r="BD5009" s="4" t="s">
        <v>13964</v>
      </c>
    </row>
    <row r="5010" spans="51:56" x14ac:dyDescent="0.25">
      <c r="AY5010" t="str">
        <f t="shared" si="25"/>
        <v/>
      </c>
      <c r="BD5010" s="4" t="s">
        <v>13964</v>
      </c>
    </row>
    <row r="5011" spans="51:56" x14ac:dyDescent="0.25">
      <c r="AY5011" t="str">
        <f t="shared" si="25"/>
        <v/>
      </c>
      <c r="BD5011" s="4" t="s">
        <v>13964</v>
      </c>
    </row>
    <row r="5012" spans="51:56" x14ac:dyDescent="0.25">
      <c r="AY5012" t="str">
        <f t="shared" si="25"/>
        <v/>
      </c>
      <c r="BD5012" s="4" t="s">
        <v>13964</v>
      </c>
    </row>
    <row r="5013" spans="51:56" x14ac:dyDescent="0.25">
      <c r="AY5013" t="str">
        <f t="shared" si="25"/>
        <v/>
      </c>
      <c r="BD5013" s="4" t="s">
        <v>13964</v>
      </c>
    </row>
    <row r="5014" spans="51:56" x14ac:dyDescent="0.25">
      <c r="AY5014" t="str">
        <f t="shared" si="25"/>
        <v/>
      </c>
      <c r="BD5014" s="4" t="s">
        <v>13964</v>
      </c>
    </row>
    <row r="5015" spans="51:56" x14ac:dyDescent="0.25">
      <c r="AY5015" t="str">
        <f t="shared" si="25"/>
        <v/>
      </c>
      <c r="BD5015" s="4" t="s">
        <v>13964</v>
      </c>
    </row>
    <row r="5016" spans="51:56" x14ac:dyDescent="0.25">
      <c r="AY5016" t="str">
        <f t="shared" si="25"/>
        <v/>
      </c>
      <c r="BD5016" s="4" t="s">
        <v>13964</v>
      </c>
    </row>
    <row r="5017" spans="51:56" x14ac:dyDescent="0.25">
      <c r="AY5017" t="str">
        <f t="shared" si="25"/>
        <v/>
      </c>
      <c r="BD5017" s="4" t="s">
        <v>13964</v>
      </c>
    </row>
    <row r="5018" spans="51:56" x14ac:dyDescent="0.25">
      <c r="AY5018" t="str">
        <f t="shared" si="25"/>
        <v/>
      </c>
      <c r="BD5018" s="4" t="s">
        <v>13964</v>
      </c>
    </row>
    <row r="5019" spans="51:56" x14ac:dyDescent="0.25">
      <c r="AY5019" t="str">
        <f t="shared" si="25"/>
        <v/>
      </c>
      <c r="BD5019" s="4" t="s">
        <v>13964</v>
      </c>
    </row>
    <row r="5020" spans="51:56" x14ac:dyDescent="0.25">
      <c r="AY5020" t="str">
        <f t="shared" si="25"/>
        <v/>
      </c>
      <c r="BD5020" s="4" t="s">
        <v>13964</v>
      </c>
    </row>
    <row r="5021" spans="51:56" x14ac:dyDescent="0.25">
      <c r="AY5021" t="str">
        <f t="shared" si="25"/>
        <v/>
      </c>
      <c r="BD5021" s="4" t="s">
        <v>13964</v>
      </c>
    </row>
    <row r="5022" spans="51:56" x14ac:dyDescent="0.25">
      <c r="AY5022" t="str">
        <f t="shared" si="25"/>
        <v/>
      </c>
      <c r="BD5022" s="4" t="s">
        <v>13964</v>
      </c>
    </row>
    <row r="5023" spans="51:56" x14ac:dyDescent="0.25">
      <c r="AY5023" t="str">
        <f t="shared" si="25"/>
        <v/>
      </c>
      <c r="BD5023" s="4" t="s">
        <v>13964</v>
      </c>
    </row>
    <row r="5024" spans="51:56" x14ac:dyDescent="0.25">
      <c r="AY5024" t="str">
        <f t="shared" si="25"/>
        <v/>
      </c>
      <c r="BD5024" s="4" t="s">
        <v>13964</v>
      </c>
    </row>
    <row r="5025" spans="51:56" x14ac:dyDescent="0.25">
      <c r="AY5025" t="str">
        <f t="shared" si="25"/>
        <v/>
      </c>
      <c r="BD5025" s="4" t="s">
        <v>13964</v>
      </c>
    </row>
    <row r="5026" spans="51:56" x14ac:dyDescent="0.25">
      <c r="AY5026" t="str">
        <f t="shared" si="25"/>
        <v/>
      </c>
      <c r="BD5026" s="4" t="s">
        <v>13964</v>
      </c>
    </row>
    <row r="5027" spans="51:56" x14ac:dyDescent="0.25">
      <c r="AY5027" t="str">
        <f t="shared" si="25"/>
        <v/>
      </c>
      <c r="BD5027" s="4" t="s">
        <v>13964</v>
      </c>
    </row>
    <row r="5028" spans="51:56" x14ac:dyDescent="0.25">
      <c r="AY5028" t="str">
        <f t="shared" si="25"/>
        <v/>
      </c>
      <c r="BD5028" s="4" t="s">
        <v>13964</v>
      </c>
    </row>
    <row r="5029" spans="51:56" x14ac:dyDescent="0.25">
      <c r="AY5029" t="str">
        <f t="shared" si="25"/>
        <v/>
      </c>
      <c r="BD5029" s="4" t="s">
        <v>13964</v>
      </c>
    </row>
    <row r="5030" spans="51:56" x14ac:dyDescent="0.25">
      <c r="AY5030" t="str">
        <f t="shared" si="25"/>
        <v/>
      </c>
      <c r="BD5030" s="4" t="s">
        <v>13964</v>
      </c>
    </row>
    <row r="5031" spans="51:56" x14ac:dyDescent="0.25">
      <c r="AY5031" t="str">
        <f t="shared" si="25"/>
        <v/>
      </c>
      <c r="BD5031" s="4" t="s">
        <v>13964</v>
      </c>
    </row>
    <row r="5032" spans="51:56" x14ac:dyDescent="0.25">
      <c r="AY5032" t="str">
        <f t="shared" si="25"/>
        <v/>
      </c>
      <c r="BD5032" s="4" t="s">
        <v>13964</v>
      </c>
    </row>
    <row r="5033" spans="51:56" x14ac:dyDescent="0.25">
      <c r="AY5033" t="str">
        <f t="shared" si="25"/>
        <v/>
      </c>
      <c r="BD5033" s="4" t="s">
        <v>13964</v>
      </c>
    </row>
    <row r="5034" spans="51:56" x14ac:dyDescent="0.25">
      <c r="AY5034" t="str">
        <f t="shared" si="25"/>
        <v/>
      </c>
      <c r="BD5034" s="4" t="s">
        <v>13964</v>
      </c>
    </row>
    <row r="5035" spans="51:56" x14ac:dyDescent="0.25">
      <c r="AY5035" t="str">
        <f t="shared" si="25"/>
        <v/>
      </c>
      <c r="BD5035" s="4" t="s">
        <v>13964</v>
      </c>
    </row>
    <row r="5036" spans="51:56" x14ac:dyDescent="0.25">
      <c r="AY5036" t="str">
        <f t="shared" si="25"/>
        <v/>
      </c>
      <c r="BD5036" s="4" t="s">
        <v>13964</v>
      </c>
    </row>
    <row r="5037" spans="51:56" x14ac:dyDescent="0.25">
      <c r="AY5037" t="str">
        <f t="shared" si="25"/>
        <v/>
      </c>
      <c r="BD5037" s="4" t="s">
        <v>13964</v>
      </c>
    </row>
    <row r="5038" spans="51:56" x14ac:dyDescent="0.25">
      <c r="AY5038" t="str">
        <f t="shared" si="25"/>
        <v/>
      </c>
      <c r="BD5038" s="4" t="s">
        <v>13964</v>
      </c>
    </row>
    <row r="5039" spans="51:56" x14ac:dyDescent="0.25">
      <c r="AY5039" t="str">
        <f t="shared" si="25"/>
        <v/>
      </c>
      <c r="BD5039" s="4" t="s">
        <v>13964</v>
      </c>
    </row>
    <row r="5040" spans="51:56" x14ac:dyDescent="0.25">
      <c r="AY5040" t="str">
        <f t="shared" si="25"/>
        <v/>
      </c>
      <c r="BD5040" s="4" t="s">
        <v>13964</v>
      </c>
    </row>
    <row r="5041" spans="51:56" x14ac:dyDescent="0.25">
      <c r="AY5041" t="str">
        <f t="shared" si="25"/>
        <v/>
      </c>
      <c r="BD5041" s="4" t="s">
        <v>13964</v>
      </c>
    </row>
    <row r="5042" spans="51:56" x14ac:dyDescent="0.25">
      <c r="AY5042" t="str">
        <f t="shared" si="25"/>
        <v/>
      </c>
      <c r="BD5042" s="4" t="s">
        <v>13964</v>
      </c>
    </row>
    <row r="5043" spans="51:56" x14ac:dyDescent="0.25">
      <c r="AY5043" t="str">
        <f t="shared" si="25"/>
        <v/>
      </c>
      <c r="BD5043" s="4" t="s">
        <v>13964</v>
      </c>
    </row>
    <row r="5044" spans="51:56" x14ac:dyDescent="0.25">
      <c r="AY5044" t="str">
        <f t="shared" si="25"/>
        <v/>
      </c>
      <c r="BD5044" s="4" t="s">
        <v>13964</v>
      </c>
    </row>
    <row r="5045" spans="51:56" x14ac:dyDescent="0.25">
      <c r="AY5045" t="str">
        <f t="shared" si="25"/>
        <v/>
      </c>
      <c r="BD5045" s="4" t="s">
        <v>13964</v>
      </c>
    </row>
    <row r="5046" spans="51:56" x14ac:dyDescent="0.25">
      <c r="AY5046" t="str">
        <f t="shared" si="25"/>
        <v/>
      </c>
      <c r="BD5046" s="4" t="s">
        <v>13964</v>
      </c>
    </row>
    <row r="5047" spans="51:56" x14ac:dyDescent="0.25">
      <c r="AY5047" t="str">
        <f t="shared" si="25"/>
        <v/>
      </c>
      <c r="BD5047" s="4" t="s">
        <v>13964</v>
      </c>
    </row>
    <row r="5048" spans="51:56" x14ac:dyDescent="0.25">
      <c r="AY5048" t="str">
        <f t="shared" si="25"/>
        <v/>
      </c>
      <c r="BD5048" s="4" t="s">
        <v>13964</v>
      </c>
    </row>
    <row r="5049" spans="51:56" x14ac:dyDescent="0.25">
      <c r="AY5049" t="str">
        <f t="shared" si="25"/>
        <v/>
      </c>
      <c r="BD5049" s="4" t="s">
        <v>13964</v>
      </c>
    </row>
    <row r="5050" spans="51:56" x14ac:dyDescent="0.25">
      <c r="AY5050" t="str">
        <f t="shared" si="25"/>
        <v/>
      </c>
      <c r="BD5050" s="4" t="s">
        <v>13964</v>
      </c>
    </row>
    <row r="5051" spans="51:56" x14ac:dyDescent="0.25">
      <c r="AY5051" t="str">
        <f t="shared" si="25"/>
        <v/>
      </c>
      <c r="BD5051" s="4" t="s">
        <v>13964</v>
      </c>
    </row>
    <row r="5052" spans="51:56" x14ac:dyDescent="0.25">
      <c r="AY5052" t="str">
        <f t="shared" si="25"/>
        <v/>
      </c>
      <c r="BD5052" s="4" t="s">
        <v>13964</v>
      </c>
    </row>
    <row r="5053" spans="51:56" x14ac:dyDescent="0.25">
      <c r="AY5053" t="str">
        <f t="shared" si="25"/>
        <v/>
      </c>
      <c r="BD5053" s="4" t="s">
        <v>13964</v>
      </c>
    </row>
    <row r="5054" spans="51:56" x14ac:dyDescent="0.25">
      <c r="AY5054" t="str">
        <f t="shared" si="25"/>
        <v/>
      </c>
      <c r="BD5054" s="4" t="s">
        <v>13964</v>
      </c>
    </row>
    <row r="5055" spans="51:56" x14ac:dyDescent="0.25">
      <c r="AY5055" t="str">
        <f t="shared" si="25"/>
        <v/>
      </c>
      <c r="BD5055" s="4" t="s">
        <v>13964</v>
      </c>
    </row>
    <row r="5056" spans="51:56" x14ac:dyDescent="0.25">
      <c r="AY5056" t="str">
        <f t="shared" si="25"/>
        <v/>
      </c>
      <c r="BD5056" s="4" t="s">
        <v>13964</v>
      </c>
    </row>
    <row r="5057" spans="51:56" x14ac:dyDescent="0.25">
      <c r="AY5057" t="str">
        <f t="shared" si="25"/>
        <v/>
      </c>
      <c r="BD5057" s="4" t="s">
        <v>13964</v>
      </c>
    </row>
    <row r="5058" spans="51:56" x14ac:dyDescent="0.25">
      <c r="AY5058" t="str">
        <f t="shared" si="25"/>
        <v/>
      </c>
      <c r="BD5058" s="4" t="s">
        <v>13964</v>
      </c>
    </row>
    <row r="5059" spans="51:56" x14ac:dyDescent="0.25">
      <c r="AY5059" t="str">
        <f t="shared" si="25"/>
        <v/>
      </c>
      <c r="BD5059" s="4" t="s">
        <v>13964</v>
      </c>
    </row>
    <row r="5060" spans="51:56" x14ac:dyDescent="0.25">
      <c r="AY5060" t="str">
        <f t="shared" si="25"/>
        <v/>
      </c>
      <c r="BD5060" s="4" t="s">
        <v>13964</v>
      </c>
    </row>
    <row r="5061" spans="51:56" x14ac:dyDescent="0.25">
      <c r="AY5061" t="str">
        <f t="shared" si="25"/>
        <v/>
      </c>
      <c r="BD5061" s="4" t="s">
        <v>13964</v>
      </c>
    </row>
    <row r="5062" spans="51:56" x14ac:dyDescent="0.25">
      <c r="AY5062" t="str">
        <f t="shared" si="25"/>
        <v/>
      </c>
      <c r="BD5062" s="4" t="s">
        <v>13964</v>
      </c>
    </row>
    <row r="5063" spans="51:56" x14ac:dyDescent="0.25">
      <c r="AY5063" t="str">
        <f t="shared" si="25"/>
        <v/>
      </c>
      <c r="BD5063" s="4" t="s">
        <v>13964</v>
      </c>
    </row>
    <row r="5064" spans="51:56" x14ac:dyDescent="0.25">
      <c r="AY5064" t="str">
        <f t="shared" ref="AY5064:AY5127" si="26">BD5064&amp;BA5064</f>
        <v/>
      </c>
      <c r="BD5064" s="4" t="s">
        <v>13964</v>
      </c>
    </row>
    <row r="5065" spans="51:56" x14ac:dyDescent="0.25">
      <c r="AY5065" t="str">
        <f t="shared" si="26"/>
        <v/>
      </c>
      <c r="BD5065" s="4" t="s">
        <v>13964</v>
      </c>
    </row>
    <row r="5066" spans="51:56" x14ac:dyDescent="0.25">
      <c r="AY5066" t="str">
        <f t="shared" si="26"/>
        <v/>
      </c>
      <c r="BD5066" s="4" t="s">
        <v>13964</v>
      </c>
    </row>
    <row r="5067" spans="51:56" x14ac:dyDescent="0.25">
      <c r="AY5067" t="str">
        <f t="shared" si="26"/>
        <v/>
      </c>
      <c r="BD5067" s="4" t="s">
        <v>13964</v>
      </c>
    </row>
    <row r="5068" spans="51:56" x14ac:dyDescent="0.25">
      <c r="AY5068" t="str">
        <f t="shared" si="26"/>
        <v/>
      </c>
      <c r="BD5068" s="4" t="s">
        <v>13964</v>
      </c>
    </row>
    <row r="5069" spans="51:56" x14ac:dyDescent="0.25">
      <c r="AY5069" t="str">
        <f t="shared" si="26"/>
        <v/>
      </c>
      <c r="BD5069" s="4" t="s">
        <v>13964</v>
      </c>
    </row>
    <row r="5070" spans="51:56" x14ac:dyDescent="0.25">
      <c r="AY5070" t="str">
        <f t="shared" si="26"/>
        <v/>
      </c>
      <c r="BD5070" s="4" t="s">
        <v>13964</v>
      </c>
    </row>
    <row r="5071" spans="51:56" x14ac:dyDescent="0.25">
      <c r="AY5071" t="str">
        <f t="shared" si="26"/>
        <v/>
      </c>
      <c r="BD5071" s="4" t="s">
        <v>13964</v>
      </c>
    </row>
    <row r="5072" spans="51:56" x14ac:dyDescent="0.25">
      <c r="AY5072" t="str">
        <f t="shared" si="26"/>
        <v/>
      </c>
      <c r="BD5072" s="4" t="s">
        <v>13964</v>
      </c>
    </row>
    <row r="5073" spans="51:56" x14ac:dyDescent="0.25">
      <c r="AY5073" t="str">
        <f t="shared" si="26"/>
        <v/>
      </c>
      <c r="BD5073" s="4" t="s">
        <v>13964</v>
      </c>
    </row>
    <row r="5074" spans="51:56" x14ac:dyDescent="0.25">
      <c r="AY5074" t="str">
        <f t="shared" si="26"/>
        <v/>
      </c>
      <c r="BD5074" s="4" t="s">
        <v>13964</v>
      </c>
    </row>
    <row r="5075" spans="51:56" x14ac:dyDescent="0.25">
      <c r="AY5075" t="str">
        <f t="shared" si="26"/>
        <v/>
      </c>
      <c r="BD5075" s="4" t="s">
        <v>13964</v>
      </c>
    </row>
    <row r="5076" spans="51:56" x14ac:dyDescent="0.25">
      <c r="AY5076" t="str">
        <f t="shared" si="26"/>
        <v/>
      </c>
      <c r="BD5076" s="4" t="s">
        <v>13964</v>
      </c>
    </row>
    <row r="5077" spans="51:56" x14ac:dyDescent="0.25">
      <c r="AY5077" t="str">
        <f t="shared" si="26"/>
        <v/>
      </c>
      <c r="BD5077" s="4" t="s">
        <v>13964</v>
      </c>
    </row>
    <row r="5078" spans="51:56" x14ac:dyDescent="0.25">
      <c r="AY5078" t="str">
        <f t="shared" si="26"/>
        <v/>
      </c>
      <c r="BD5078" s="4" t="s">
        <v>13964</v>
      </c>
    </row>
    <row r="5079" spans="51:56" x14ac:dyDescent="0.25">
      <c r="AY5079" t="str">
        <f t="shared" si="26"/>
        <v/>
      </c>
      <c r="BD5079" s="4" t="s">
        <v>13964</v>
      </c>
    </row>
    <row r="5080" spans="51:56" x14ac:dyDescent="0.25">
      <c r="AY5080" t="str">
        <f t="shared" si="26"/>
        <v/>
      </c>
      <c r="BD5080" s="4" t="s">
        <v>13964</v>
      </c>
    </row>
    <row r="5081" spans="51:56" x14ac:dyDescent="0.25">
      <c r="AY5081" t="str">
        <f t="shared" si="26"/>
        <v/>
      </c>
      <c r="BD5081" s="4" t="s">
        <v>13964</v>
      </c>
    </row>
    <row r="5082" spans="51:56" x14ac:dyDescent="0.25">
      <c r="AY5082" t="str">
        <f t="shared" si="26"/>
        <v/>
      </c>
      <c r="BD5082" s="4" t="s">
        <v>13964</v>
      </c>
    </row>
    <row r="5083" spans="51:56" x14ac:dyDescent="0.25">
      <c r="AY5083" t="str">
        <f t="shared" si="26"/>
        <v/>
      </c>
      <c r="BD5083" s="4" t="s">
        <v>13964</v>
      </c>
    </row>
    <row r="5084" spans="51:56" x14ac:dyDescent="0.25">
      <c r="AY5084" t="str">
        <f t="shared" si="26"/>
        <v/>
      </c>
      <c r="BD5084" s="4" t="s">
        <v>13964</v>
      </c>
    </row>
    <row r="5085" spans="51:56" x14ac:dyDescent="0.25">
      <c r="AY5085" t="str">
        <f t="shared" si="26"/>
        <v/>
      </c>
      <c r="BD5085" s="4" t="s">
        <v>13964</v>
      </c>
    </row>
    <row r="5086" spans="51:56" x14ac:dyDescent="0.25">
      <c r="AY5086" t="str">
        <f t="shared" si="26"/>
        <v/>
      </c>
      <c r="BD5086" s="4" t="s">
        <v>13964</v>
      </c>
    </row>
    <row r="5087" spans="51:56" x14ac:dyDescent="0.25">
      <c r="AY5087" t="str">
        <f t="shared" si="26"/>
        <v/>
      </c>
      <c r="BD5087" s="4" t="s">
        <v>13964</v>
      </c>
    </row>
    <row r="5088" spans="51:56" x14ac:dyDescent="0.25">
      <c r="AY5088" t="str">
        <f t="shared" si="26"/>
        <v/>
      </c>
      <c r="BD5088" s="4" t="s">
        <v>13964</v>
      </c>
    </row>
    <row r="5089" spans="51:56" x14ac:dyDescent="0.25">
      <c r="AY5089" t="str">
        <f t="shared" si="26"/>
        <v/>
      </c>
      <c r="BD5089" s="4" t="s">
        <v>13964</v>
      </c>
    </row>
    <row r="5090" spans="51:56" x14ac:dyDescent="0.25">
      <c r="AY5090" t="str">
        <f t="shared" si="26"/>
        <v/>
      </c>
      <c r="BD5090" s="4" t="s">
        <v>13964</v>
      </c>
    </row>
    <row r="5091" spans="51:56" x14ac:dyDescent="0.25">
      <c r="AY5091" t="str">
        <f t="shared" si="26"/>
        <v/>
      </c>
      <c r="BD5091" s="4" t="s">
        <v>13964</v>
      </c>
    </row>
    <row r="5092" spans="51:56" x14ac:dyDescent="0.25">
      <c r="AY5092" t="str">
        <f t="shared" si="26"/>
        <v/>
      </c>
      <c r="BD5092" s="4" t="s">
        <v>13964</v>
      </c>
    </row>
    <row r="5093" spans="51:56" x14ac:dyDescent="0.25">
      <c r="AY5093" t="str">
        <f t="shared" si="26"/>
        <v/>
      </c>
      <c r="BD5093" s="4" t="s">
        <v>13964</v>
      </c>
    </row>
    <row r="5094" spans="51:56" x14ac:dyDescent="0.25">
      <c r="AY5094" t="str">
        <f t="shared" si="26"/>
        <v/>
      </c>
      <c r="BD5094" s="4" t="s">
        <v>13964</v>
      </c>
    </row>
    <row r="5095" spans="51:56" x14ac:dyDescent="0.25">
      <c r="AY5095" t="str">
        <f t="shared" si="26"/>
        <v/>
      </c>
      <c r="BD5095" s="4" t="s">
        <v>13964</v>
      </c>
    </row>
    <row r="5096" spans="51:56" x14ac:dyDescent="0.25">
      <c r="AY5096" t="str">
        <f t="shared" si="26"/>
        <v/>
      </c>
      <c r="BD5096" s="4" t="s">
        <v>13964</v>
      </c>
    </row>
    <row r="5097" spans="51:56" x14ac:dyDescent="0.25">
      <c r="AY5097" t="str">
        <f t="shared" si="26"/>
        <v/>
      </c>
      <c r="BD5097" s="4" t="s">
        <v>13964</v>
      </c>
    </row>
    <row r="5098" spans="51:56" x14ac:dyDescent="0.25">
      <c r="AY5098" t="str">
        <f t="shared" si="26"/>
        <v/>
      </c>
      <c r="BD5098" s="4" t="s">
        <v>13964</v>
      </c>
    </row>
    <row r="5099" spans="51:56" x14ac:dyDescent="0.25">
      <c r="AY5099" t="str">
        <f t="shared" si="26"/>
        <v/>
      </c>
      <c r="BD5099" s="4" t="s">
        <v>13964</v>
      </c>
    </row>
    <row r="5100" spans="51:56" x14ac:dyDescent="0.25">
      <c r="AY5100" t="str">
        <f t="shared" si="26"/>
        <v/>
      </c>
      <c r="BD5100" s="4" t="s">
        <v>13964</v>
      </c>
    </row>
    <row r="5101" spans="51:56" x14ac:dyDescent="0.25">
      <c r="AY5101" t="str">
        <f t="shared" si="26"/>
        <v/>
      </c>
      <c r="BD5101" s="4" t="s">
        <v>13964</v>
      </c>
    </row>
    <row r="5102" spans="51:56" x14ac:dyDescent="0.25">
      <c r="AY5102" t="str">
        <f t="shared" si="26"/>
        <v/>
      </c>
      <c r="BD5102" s="4" t="s">
        <v>13964</v>
      </c>
    </row>
    <row r="5103" spans="51:56" x14ac:dyDescent="0.25">
      <c r="AY5103" t="str">
        <f t="shared" si="26"/>
        <v/>
      </c>
      <c r="BD5103" s="4" t="s">
        <v>13964</v>
      </c>
    </row>
    <row r="5104" spans="51:56" x14ac:dyDescent="0.25">
      <c r="AY5104" t="str">
        <f t="shared" si="26"/>
        <v/>
      </c>
      <c r="BD5104" s="4" t="s">
        <v>13964</v>
      </c>
    </row>
    <row r="5105" spans="51:56" x14ac:dyDescent="0.25">
      <c r="AY5105" t="str">
        <f t="shared" si="26"/>
        <v/>
      </c>
      <c r="BD5105" s="4" t="s">
        <v>13964</v>
      </c>
    </row>
    <row r="5106" spans="51:56" x14ac:dyDescent="0.25">
      <c r="AY5106" t="str">
        <f t="shared" si="26"/>
        <v/>
      </c>
      <c r="BD5106" s="4" t="s">
        <v>13964</v>
      </c>
    </row>
    <row r="5107" spans="51:56" x14ac:dyDescent="0.25">
      <c r="AY5107" t="str">
        <f t="shared" si="26"/>
        <v/>
      </c>
      <c r="BD5107" s="4" t="s">
        <v>13964</v>
      </c>
    </row>
    <row r="5108" spans="51:56" x14ac:dyDescent="0.25">
      <c r="AY5108" t="str">
        <f t="shared" si="26"/>
        <v/>
      </c>
      <c r="BD5108" s="4" t="s">
        <v>13964</v>
      </c>
    </row>
    <row r="5109" spans="51:56" x14ac:dyDescent="0.25">
      <c r="AY5109" t="str">
        <f t="shared" si="26"/>
        <v/>
      </c>
      <c r="BD5109" s="4" t="s">
        <v>13964</v>
      </c>
    </row>
    <row r="5110" spans="51:56" x14ac:dyDescent="0.25">
      <c r="AY5110" t="str">
        <f t="shared" si="26"/>
        <v/>
      </c>
      <c r="BD5110" s="4" t="s">
        <v>13964</v>
      </c>
    </row>
    <row r="5111" spans="51:56" x14ac:dyDescent="0.25">
      <c r="AY5111" t="str">
        <f t="shared" si="26"/>
        <v/>
      </c>
      <c r="BD5111" s="4" t="s">
        <v>13964</v>
      </c>
    </row>
    <row r="5112" spans="51:56" x14ac:dyDescent="0.25">
      <c r="AY5112" t="str">
        <f t="shared" si="26"/>
        <v/>
      </c>
      <c r="BD5112" s="4" t="s">
        <v>13964</v>
      </c>
    </row>
    <row r="5113" spans="51:56" x14ac:dyDescent="0.25">
      <c r="AY5113" t="str">
        <f t="shared" si="26"/>
        <v/>
      </c>
      <c r="BD5113" s="4" t="s">
        <v>13964</v>
      </c>
    </row>
    <row r="5114" spans="51:56" x14ac:dyDescent="0.25">
      <c r="AY5114" t="str">
        <f t="shared" si="26"/>
        <v/>
      </c>
      <c r="BD5114" s="4" t="s">
        <v>13964</v>
      </c>
    </row>
    <row r="5115" spans="51:56" x14ac:dyDescent="0.25">
      <c r="AY5115" t="str">
        <f t="shared" si="26"/>
        <v/>
      </c>
      <c r="BD5115" s="4" t="s">
        <v>13964</v>
      </c>
    </row>
    <row r="5116" spans="51:56" x14ac:dyDescent="0.25">
      <c r="AY5116" t="str">
        <f t="shared" si="26"/>
        <v/>
      </c>
      <c r="BD5116" s="4" t="s">
        <v>13964</v>
      </c>
    </row>
    <row r="5117" spans="51:56" x14ac:dyDescent="0.25">
      <c r="AY5117" t="str">
        <f t="shared" si="26"/>
        <v/>
      </c>
      <c r="BD5117" s="4" t="s">
        <v>13964</v>
      </c>
    </row>
    <row r="5118" spans="51:56" x14ac:dyDescent="0.25">
      <c r="AY5118" t="str">
        <f t="shared" si="26"/>
        <v/>
      </c>
      <c r="BD5118" s="4" t="s">
        <v>13964</v>
      </c>
    </row>
    <row r="5119" spans="51:56" x14ac:dyDescent="0.25">
      <c r="AY5119" t="str">
        <f t="shared" si="26"/>
        <v/>
      </c>
      <c r="BD5119" s="4" t="s">
        <v>13964</v>
      </c>
    </row>
    <row r="5120" spans="51:56" x14ac:dyDescent="0.25">
      <c r="AY5120" t="str">
        <f t="shared" si="26"/>
        <v/>
      </c>
      <c r="BD5120" s="4" t="s">
        <v>13964</v>
      </c>
    </row>
    <row r="5121" spans="51:56" x14ac:dyDescent="0.25">
      <c r="AY5121" t="str">
        <f t="shared" si="26"/>
        <v/>
      </c>
      <c r="BD5121" s="4" t="s">
        <v>13964</v>
      </c>
    </row>
    <row r="5122" spans="51:56" x14ac:dyDescent="0.25">
      <c r="AY5122" t="str">
        <f t="shared" si="26"/>
        <v/>
      </c>
      <c r="BD5122" s="4" t="s">
        <v>13964</v>
      </c>
    </row>
    <row r="5123" spans="51:56" x14ac:dyDescent="0.25">
      <c r="AY5123" t="str">
        <f t="shared" si="26"/>
        <v/>
      </c>
      <c r="BD5123" s="4" t="s">
        <v>13964</v>
      </c>
    </row>
    <row r="5124" spans="51:56" x14ac:dyDescent="0.25">
      <c r="AY5124" t="str">
        <f t="shared" si="26"/>
        <v/>
      </c>
      <c r="BD5124" s="4" t="s">
        <v>13964</v>
      </c>
    </row>
    <row r="5125" spans="51:56" x14ac:dyDescent="0.25">
      <c r="AY5125" t="str">
        <f t="shared" si="26"/>
        <v/>
      </c>
      <c r="BD5125" s="4" t="s">
        <v>13964</v>
      </c>
    </row>
    <row r="5126" spans="51:56" x14ac:dyDescent="0.25">
      <c r="AY5126" t="str">
        <f t="shared" si="26"/>
        <v/>
      </c>
      <c r="BD5126" s="4" t="s">
        <v>13964</v>
      </c>
    </row>
    <row r="5127" spans="51:56" x14ac:dyDescent="0.25">
      <c r="AY5127" t="str">
        <f t="shared" si="26"/>
        <v/>
      </c>
      <c r="BD5127" s="4" t="s">
        <v>13964</v>
      </c>
    </row>
    <row r="5128" spans="51:56" x14ac:dyDescent="0.25">
      <c r="AY5128" t="str">
        <f t="shared" ref="AY5128:AY5148" si="27">BD5128&amp;BA5128</f>
        <v/>
      </c>
      <c r="BD5128" s="4" t="s">
        <v>13964</v>
      </c>
    </row>
    <row r="5129" spans="51:56" x14ac:dyDescent="0.25">
      <c r="AY5129" t="str">
        <f t="shared" si="27"/>
        <v/>
      </c>
      <c r="BD5129" s="4" t="s">
        <v>13964</v>
      </c>
    </row>
    <row r="5130" spans="51:56" x14ac:dyDescent="0.25">
      <c r="AY5130" t="str">
        <f t="shared" si="27"/>
        <v/>
      </c>
      <c r="BD5130" s="4" t="s">
        <v>13964</v>
      </c>
    </row>
    <row r="5131" spans="51:56" x14ac:dyDescent="0.25">
      <c r="AY5131" t="str">
        <f t="shared" si="27"/>
        <v/>
      </c>
      <c r="BD5131" s="4" t="s">
        <v>13964</v>
      </c>
    </row>
    <row r="5132" spans="51:56" x14ac:dyDescent="0.25">
      <c r="AY5132" t="str">
        <f t="shared" si="27"/>
        <v/>
      </c>
      <c r="BD5132" s="4" t="s">
        <v>13964</v>
      </c>
    </row>
    <row r="5133" spans="51:56" x14ac:dyDescent="0.25">
      <c r="AY5133" t="str">
        <f t="shared" si="27"/>
        <v/>
      </c>
      <c r="BD5133" s="4" t="s">
        <v>13964</v>
      </c>
    </row>
    <row r="5134" spans="51:56" x14ac:dyDescent="0.25">
      <c r="AY5134" t="str">
        <f t="shared" si="27"/>
        <v/>
      </c>
      <c r="BD5134" s="4" t="s">
        <v>13964</v>
      </c>
    </row>
    <row r="5135" spans="51:56" x14ac:dyDescent="0.25">
      <c r="AY5135" t="str">
        <f t="shared" si="27"/>
        <v/>
      </c>
      <c r="BD5135" s="4" t="s">
        <v>13964</v>
      </c>
    </row>
    <row r="5136" spans="51:56" x14ac:dyDescent="0.25">
      <c r="AY5136" t="str">
        <f t="shared" si="27"/>
        <v/>
      </c>
      <c r="BD5136" s="4" t="s">
        <v>13964</v>
      </c>
    </row>
    <row r="5137" spans="51:56" x14ac:dyDescent="0.25">
      <c r="AY5137" t="str">
        <f t="shared" si="27"/>
        <v/>
      </c>
      <c r="BD5137" s="4" t="s">
        <v>13964</v>
      </c>
    </row>
    <row r="5138" spans="51:56" x14ac:dyDescent="0.25">
      <c r="AY5138" t="str">
        <f t="shared" si="27"/>
        <v/>
      </c>
      <c r="BD5138" s="4" t="s">
        <v>13964</v>
      </c>
    </row>
    <row r="5139" spans="51:56" x14ac:dyDescent="0.25">
      <c r="AY5139" t="str">
        <f t="shared" si="27"/>
        <v/>
      </c>
      <c r="BD5139" s="4" t="s">
        <v>13964</v>
      </c>
    </row>
    <row r="5140" spans="51:56" x14ac:dyDescent="0.25">
      <c r="AY5140" t="str">
        <f t="shared" si="27"/>
        <v/>
      </c>
      <c r="BD5140" s="4" t="s">
        <v>13964</v>
      </c>
    </row>
    <row r="5141" spans="51:56" x14ac:dyDescent="0.25">
      <c r="AY5141" t="str">
        <f t="shared" si="27"/>
        <v/>
      </c>
      <c r="BD5141" s="4" t="s">
        <v>13964</v>
      </c>
    </row>
    <row r="5142" spans="51:56" x14ac:dyDescent="0.25">
      <c r="AY5142" t="str">
        <f t="shared" si="27"/>
        <v/>
      </c>
      <c r="BD5142" s="4" t="s">
        <v>13964</v>
      </c>
    </row>
    <row r="5143" spans="51:56" x14ac:dyDescent="0.25">
      <c r="AY5143" t="str">
        <f t="shared" si="27"/>
        <v/>
      </c>
      <c r="BD5143" s="4" t="s">
        <v>13964</v>
      </c>
    </row>
    <row r="5144" spans="51:56" x14ac:dyDescent="0.25">
      <c r="AY5144" t="str">
        <f t="shared" si="27"/>
        <v/>
      </c>
      <c r="BD5144" s="4" t="s">
        <v>13964</v>
      </c>
    </row>
    <row r="5145" spans="51:56" x14ac:dyDescent="0.25">
      <c r="AY5145" t="str">
        <f t="shared" si="27"/>
        <v/>
      </c>
      <c r="BD5145" s="4" t="s">
        <v>13964</v>
      </c>
    </row>
    <row r="5146" spans="51:56" x14ac:dyDescent="0.25">
      <c r="AY5146" t="str">
        <f t="shared" si="27"/>
        <v/>
      </c>
      <c r="BD5146" s="4" t="s">
        <v>13964</v>
      </c>
    </row>
    <row r="5147" spans="51:56" x14ac:dyDescent="0.25">
      <c r="AY5147" t="str">
        <f t="shared" si="27"/>
        <v/>
      </c>
      <c r="BD5147" s="4" t="s">
        <v>13964</v>
      </c>
    </row>
    <row r="5148" spans="51:56" x14ac:dyDescent="0.25">
      <c r="AY5148" t="str">
        <f t="shared" si="27"/>
        <v/>
      </c>
      <c r="BD5148" s="4" t="s">
        <v>13964</v>
      </c>
    </row>
  </sheetData>
  <autoFilter ref="A11:BE414">
    <filterColumn colId="0" showButton="0"/>
  </autoFilter>
  <mergeCells count="16">
    <mergeCell ref="T10:U10"/>
    <mergeCell ref="V10:W10"/>
    <mergeCell ref="X9:AA9"/>
    <mergeCell ref="A11:B11"/>
    <mergeCell ref="C9:D9"/>
    <mergeCell ref="L10:M10"/>
    <mergeCell ref="H9:O9"/>
    <mergeCell ref="N10:O10"/>
    <mergeCell ref="AB9:AE9"/>
    <mergeCell ref="J3:S3"/>
    <mergeCell ref="E5:Q5"/>
    <mergeCell ref="E7:Q7"/>
    <mergeCell ref="C8:D8"/>
    <mergeCell ref="B3:C3"/>
    <mergeCell ref="C7:D7"/>
    <mergeCell ref="P9:W9"/>
  </mergeCells>
  <phoneticPr fontId="28" type="noConversion"/>
  <conditionalFormatting sqref="B12:B209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C8:D8">
    <cfRule type="cellIs" dxfId="1" priority="6" stopIfTrue="1" operator="equal">
      <formula>"At least one Hospital Site Name enetered is not recognised"</formula>
    </cfRule>
  </conditionalFormatting>
  <conditionalFormatting sqref="E8:G8">
    <cfRule type="cellIs" dxfId="0" priority="8" stopIfTrue="1" operator="equal">
      <formula>"Data not complete for all rows"</formula>
    </cfRule>
  </conditionalFormatting>
  <dataValidations count="4">
    <dataValidation type="whole" operator="greaterThanOrEqual" allowBlank="1" showInputMessage="1" showErrorMessage="1" error="Value entered not a number" sqref="H210:W210">
      <formula1>0</formula1>
    </dataValidation>
    <dataValidation type="decimal" operator="greaterThanOrEqual" allowBlank="1" showInputMessage="1" showErrorMessage="1" sqref="I52:AD52 I54:W209 H12:H209 I12:W48 I49:AE51 I53:AE53">
      <formula1>0</formula1>
    </dataValidation>
    <dataValidation type="list" allowBlank="1" showInputMessage="1" showErrorMessage="1" sqref="D12:D210">
      <formula1>INDIRECT(#REF!)</formula1>
    </dataValidation>
    <dataValidation operator="greaterThan" allowBlank="1" showInputMessage="1" showErrorMessage="1" sqref="E12:E35 E37:E21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2023-11-15T14:17:26Z</dcterms:modified>
</cp:coreProperties>
</file>